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410"/>
  <workbookPr/>
  <mc:AlternateContent xmlns:mc="http://schemas.openxmlformats.org/markup-compatibility/2006">
    <mc:Choice Requires="x15">
      <x15ac:absPath xmlns:x15ac="http://schemas.microsoft.com/office/spreadsheetml/2010/11/ac" url="/Users/calvin/Desktop/Budget Office/2019-2020 Annual Budget/Final Documents /NT Documents/"/>
    </mc:Choice>
  </mc:AlternateContent>
  <bookViews>
    <workbookView xWindow="640" yWindow="1180" windowWidth="28160" windowHeight="15200" tabRatio="500" activeTab="1"/>
  </bookViews>
  <sheets>
    <sheet name="Main Tariffs" sheetId="1" r:id="rId1"/>
    <sheet name="Sundry Tariffs" sheetId="2" r:id="rId2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03" i="2" l="1"/>
  <c r="L203" i="2"/>
  <c r="M203" i="2"/>
  <c r="K202" i="2"/>
  <c r="L202" i="2"/>
  <c r="M202" i="2"/>
  <c r="K201" i="2"/>
  <c r="L201" i="2"/>
  <c r="M201" i="2"/>
  <c r="K194" i="2"/>
  <c r="L194" i="2"/>
  <c r="M194" i="2"/>
  <c r="K193" i="2"/>
  <c r="L193" i="2"/>
  <c r="M193" i="2"/>
  <c r="K192" i="2"/>
  <c r="L192" i="2"/>
  <c r="M192" i="2"/>
  <c r="K191" i="2"/>
  <c r="L191" i="2"/>
  <c r="M191" i="2"/>
  <c r="K190" i="2"/>
  <c r="L190" i="2"/>
  <c r="M190" i="2"/>
  <c r="K189" i="2"/>
  <c r="L189" i="2"/>
  <c r="M189" i="2"/>
  <c r="K188" i="2"/>
  <c r="L188" i="2"/>
  <c r="M188" i="2"/>
  <c r="K187" i="2"/>
  <c r="L187" i="2"/>
  <c r="M187" i="2"/>
  <c r="K186" i="2"/>
  <c r="L186" i="2"/>
  <c r="M186" i="2"/>
  <c r="K185" i="2"/>
  <c r="L185" i="2"/>
  <c r="M185" i="2"/>
  <c r="K184" i="2"/>
  <c r="L184" i="2"/>
  <c r="M184" i="2"/>
  <c r="K183" i="2"/>
  <c r="L183" i="2"/>
  <c r="M183" i="2"/>
  <c r="K182" i="2"/>
  <c r="L182" i="2"/>
  <c r="M182" i="2"/>
  <c r="K181" i="2"/>
  <c r="L181" i="2"/>
  <c r="M181" i="2"/>
  <c r="K180" i="2"/>
  <c r="L180" i="2"/>
  <c r="M180" i="2"/>
  <c r="K173" i="2"/>
  <c r="L173" i="2"/>
  <c r="M173" i="2"/>
  <c r="K172" i="2"/>
  <c r="L172" i="2"/>
  <c r="M172" i="2"/>
  <c r="K171" i="2"/>
  <c r="L171" i="2"/>
  <c r="M171" i="2"/>
  <c r="K170" i="2"/>
  <c r="L170" i="2"/>
  <c r="M170" i="2"/>
  <c r="K169" i="2"/>
  <c r="L169" i="2"/>
  <c r="M169" i="2"/>
  <c r="K168" i="2"/>
  <c r="L168" i="2"/>
  <c r="M168" i="2"/>
  <c r="K167" i="2"/>
  <c r="L167" i="2"/>
  <c r="M167" i="2"/>
  <c r="K166" i="2"/>
  <c r="L166" i="2"/>
  <c r="M166" i="2"/>
  <c r="K165" i="2"/>
  <c r="L165" i="2"/>
  <c r="M165" i="2"/>
  <c r="K164" i="2"/>
  <c r="L164" i="2"/>
  <c r="M164" i="2"/>
  <c r="K163" i="2"/>
  <c r="L163" i="2"/>
  <c r="M163" i="2"/>
  <c r="K162" i="2"/>
  <c r="L162" i="2"/>
  <c r="M162" i="2"/>
  <c r="K161" i="2"/>
  <c r="L161" i="2"/>
  <c r="M161" i="2"/>
  <c r="K160" i="2"/>
  <c r="L160" i="2"/>
  <c r="M160" i="2"/>
  <c r="K159" i="2"/>
  <c r="L159" i="2"/>
  <c r="M159" i="2"/>
  <c r="K158" i="2"/>
  <c r="L158" i="2"/>
  <c r="M158" i="2"/>
  <c r="K157" i="2"/>
  <c r="L157" i="2"/>
  <c r="M157" i="2"/>
  <c r="K156" i="2"/>
  <c r="L156" i="2"/>
  <c r="M156" i="2"/>
  <c r="K149" i="2"/>
  <c r="L149" i="2"/>
  <c r="M149" i="2"/>
  <c r="K148" i="2"/>
  <c r="L148" i="2"/>
  <c r="M148" i="2"/>
  <c r="K147" i="2"/>
  <c r="L147" i="2"/>
  <c r="M147" i="2"/>
  <c r="K146" i="2"/>
  <c r="L146" i="2"/>
  <c r="M146" i="2"/>
  <c r="K145" i="2"/>
  <c r="L145" i="2"/>
  <c r="M145" i="2"/>
  <c r="K144" i="2"/>
  <c r="L144" i="2"/>
  <c r="M144" i="2"/>
  <c r="K143" i="2"/>
  <c r="L143" i="2"/>
  <c r="M143" i="2"/>
  <c r="K142" i="2"/>
  <c r="L142" i="2"/>
  <c r="M142" i="2"/>
  <c r="K141" i="2"/>
  <c r="L141" i="2"/>
  <c r="M141" i="2"/>
  <c r="K140" i="2"/>
  <c r="L140" i="2"/>
  <c r="M140" i="2"/>
  <c r="K139" i="2"/>
  <c r="L139" i="2"/>
  <c r="M139" i="2"/>
  <c r="K138" i="2"/>
  <c r="L138" i="2"/>
  <c r="M138" i="2"/>
  <c r="K137" i="2"/>
  <c r="L137" i="2"/>
  <c r="M137" i="2"/>
  <c r="K136" i="2"/>
  <c r="L136" i="2"/>
  <c r="M136" i="2"/>
  <c r="K135" i="2"/>
  <c r="L135" i="2"/>
  <c r="M135" i="2"/>
  <c r="K134" i="2"/>
  <c r="L134" i="2"/>
  <c r="M134" i="2"/>
  <c r="K133" i="2"/>
  <c r="L133" i="2"/>
  <c r="M133" i="2"/>
  <c r="K132" i="2"/>
  <c r="L132" i="2"/>
  <c r="M132" i="2"/>
  <c r="K131" i="2"/>
  <c r="L131" i="2"/>
  <c r="M131" i="2"/>
  <c r="K130" i="2"/>
  <c r="L130" i="2"/>
  <c r="M130" i="2"/>
  <c r="K129" i="2"/>
  <c r="L129" i="2"/>
  <c r="M129" i="2"/>
  <c r="K128" i="2"/>
  <c r="L128" i="2"/>
  <c r="M128" i="2"/>
  <c r="K127" i="2"/>
  <c r="L127" i="2"/>
  <c r="M127" i="2"/>
  <c r="K103" i="2"/>
  <c r="L103" i="2"/>
  <c r="M103" i="2"/>
  <c r="K102" i="2"/>
  <c r="L102" i="2"/>
  <c r="M102" i="2"/>
  <c r="K101" i="2"/>
  <c r="L101" i="2"/>
  <c r="M101" i="2"/>
  <c r="K100" i="2"/>
  <c r="L100" i="2"/>
  <c r="M100" i="2"/>
  <c r="K99" i="2"/>
  <c r="L99" i="2"/>
  <c r="M99" i="2"/>
  <c r="K98" i="2"/>
  <c r="L98" i="2"/>
  <c r="M98" i="2"/>
  <c r="K97" i="2"/>
  <c r="L97" i="2"/>
  <c r="M97" i="2"/>
  <c r="K96" i="2"/>
  <c r="L96" i="2"/>
  <c r="M96" i="2"/>
  <c r="K95" i="2"/>
  <c r="L95" i="2"/>
  <c r="M95" i="2"/>
  <c r="K86" i="2"/>
  <c r="L86" i="2"/>
  <c r="M86" i="2"/>
  <c r="K85" i="2"/>
  <c r="L85" i="2"/>
  <c r="M85" i="2"/>
  <c r="K84" i="2"/>
  <c r="L84" i="2"/>
  <c r="M84" i="2"/>
  <c r="K75" i="2"/>
  <c r="L75" i="2"/>
  <c r="M75" i="2"/>
  <c r="K74" i="2"/>
  <c r="L74" i="2"/>
  <c r="M74" i="2"/>
  <c r="K66" i="2"/>
  <c r="L66" i="2"/>
  <c r="M66" i="2"/>
  <c r="K65" i="2"/>
  <c r="L65" i="2"/>
  <c r="M65" i="2"/>
  <c r="K64" i="2"/>
  <c r="L64" i="2"/>
  <c r="M64" i="2"/>
  <c r="K63" i="2"/>
  <c r="L63" i="2"/>
  <c r="M63" i="2"/>
  <c r="K62" i="2"/>
  <c r="L62" i="2"/>
  <c r="M62" i="2"/>
  <c r="K61" i="2"/>
  <c r="L61" i="2"/>
  <c r="M61" i="2"/>
  <c r="K60" i="2"/>
  <c r="L60" i="2"/>
  <c r="M60" i="2"/>
  <c r="K59" i="2"/>
  <c r="L59" i="2"/>
  <c r="M59" i="2"/>
  <c r="K58" i="2"/>
  <c r="L58" i="2"/>
  <c r="M58" i="2"/>
  <c r="K57" i="2"/>
  <c r="L57" i="2"/>
  <c r="M57" i="2"/>
  <c r="K56" i="2"/>
  <c r="L56" i="2"/>
  <c r="M56" i="2"/>
  <c r="K55" i="2"/>
  <c r="L55" i="2"/>
  <c r="M55" i="2"/>
  <c r="K54" i="2"/>
  <c r="L54" i="2"/>
  <c r="M54" i="2"/>
  <c r="K45" i="2"/>
  <c r="L45" i="2"/>
  <c r="M45" i="2"/>
  <c r="K44" i="2"/>
  <c r="L44" i="2"/>
  <c r="M44" i="2"/>
  <c r="K43" i="2"/>
  <c r="L43" i="2"/>
  <c r="M43" i="2"/>
  <c r="K42" i="2"/>
  <c r="L42" i="2"/>
  <c r="M42" i="2"/>
  <c r="K41" i="2"/>
  <c r="L41" i="2"/>
  <c r="M41" i="2"/>
  <c r="K32" i="2"/>
  <c r="L32" i="2"/>
  <c r="M32" i="2"/>
  <c r="K31" i="2"/>
  <c r="L31" i="2"/>
  <c r="M31" i="2"/>
  <c r="K30" i="2"/>
  <c r="L30" i="2"/>
  <c r="M30" i="2"/>
  <c r="K29" i="2"/>
  <c r="L29" i="2"/>
  <c r="M29" i="2"/>
  <c r="K28" i="2"/>
  <c r="L28" i="2"/>
  <c r="M28" i="2"/>
  <c r="K27" i="2"/>
  <c r="L27" i="2"/>
  <c r="M27" i="2"/>
  <c r="K26" i="2"/>
  <c r="L26" i="2"/>
  <c r="M26" i="2"/>
  <c r="K25" i="2"/>
  <c r="L25" i="2"/>
  <c r="M25" i="2"/>
  <c r="K24" i="2"/>
  <c r="L24" i="2"/>
  <c r="M24" i="2"/>
  <c r="K23" i="2"/>
  <c r="L23" i="2"/>
  <c r="M23" i="2"/>
  <c r="K22" i="2"/>
  <c r="L22" i="2"/>
  <c r="M22" i="2"/>
  <c r="K21" i="2"/>
  <c r="L21" i="2"/>
  <c r="M21" i="2"/>
  <c r="K20" i="2"/>
  <c r="L20" i="2"/>
  <c r="M20" i="2"/>
  <c r="K19" i="2"/>
  <c r="L19" i="2"/>
  <c r="M19" i="2"/>
  <c r="K18" i="2"/>
  <c r="L18" i="2"/>
  <c r="M18" i="2"/>
  <c r="K17" i="2"/>
  <c r="L17" i="2"/>
  <c r="M17" i="2"/>
  <c r="K16" i="2"/>
  <c r="L16" i="2"/>
  <c r="M16" i="2"/>
  <c r="K15" i="2"/>
  <c r="L15" i="2"/>
  <c r="M15" i="2"/>
  <c r="K14" i="2"/>
  <c r="L14" i="2"/>
  <c r="M14" i="2"/>
  <c r="K13" i="2"/>
  <c r="L13" i="2"/>
  <c r="M13" i="2"/>
  <c r="K12" i="2"/>
  <c r="L12" i="2"/>
  <c r="M12" i="2"/>
  <c r="K11" i="2"/>
  <c r="L11" i="2"/>
  <c r="M11" i="2"/>
  <c r="K10" i="2"/>
  <c r="L10" i="2"/>
  <c r="M10" i="2"/>
  <c r="K9" i="2"/>
  <c r="L9" i="2"/>
  <c r="M9" i="2"/>
  <c r="I130" i="1"/>
  <c r="K130" i="1"/>
  <c r="J130" i="1"/>
  <c r="I129" i="1"/>
  <c r="K129" i="1"/>
  <c r="J129" i="1"/>
  <c r="I126" i="1"/>
  <c r="K126" i="1"/>
  <c r="J126" i="1"/>
  <c r="I125" i="1"/>
  <c r="K125" i="1"/>
  <c r="J125" i="1"/>
  <c r="I122" i="1"/>
  <c r="K122" i="1"/>
  <c r="J122" i="1"/>
  <c r="I121" i="1"/>
  <c r="K121" i="1"/>
  <c r="J121" i="1"/>
  <c r="I118" i="1"/>
  <c r="K118" i="1"/>
  <c r="J118" i="1"/>
  <c r="I117" i="1"/>
  <c r="K117" i="1"/>
  <c r="J117" i="1"/>
  <c r="I111" i="1"/>
  <c r="K111" i="1"/>
  <c r="J111" i="1"/>
  <c r="I108" i="1"/>
  <c r="K108" i="1"/>
  <c r="J108" i="1"/>
  <c r="I107" i="1"/>
  <c r="K107" i="1"/>
  <c r="J107" i="1"/>
  <c r="I104" i="1"/>
  <c r="K104" i="1"/>
  <c r="J104" i="1"/>
  <c r="I103" i="1"/>
  <c r="K103" i="1"/>
  <c r="J103" i="1"/>
  <c r="I102" i="1"/>
  <c r="K102" i="1"/>
  <c r="J102" i="1"/>
  <c r="I99" i="1"/>
  <c r="K99" i="1"/>
  <c r="J99" i="1"/>
  <c r="I98" i="1"/>
  <c r="K98" i="1"/>
  <c r="J98" i="1"/>
  <c r="I97" i="1"/>
  <c r="K97" i="1"/>
  <c r="J97" i="1"/>
  <c r="I96" i="1"/>
  <c r="K96" i="1"/>
  <c r="J96" i="1"/>
  <c r="I95" i="1"/>
  <c r="K95" i="1"/>
  <c r="J95" i="1"/>
  <c r="I91" i="1"/>
  <c r="K91" i="1"/>
  <c r="J91" i="1"/>
  <c r="I90" i="1"/>
  <c r="K90" i="1"/>
  <c r="J90" i="1"/>
  <c r="I89" i="1"/>
  <c r="K89" i="1"/>
  <c r="J89" i="1"/>
  <c r="I86" i="1"/>
  <c r="K86" i="1"/>
  <c r="J86" i="1"/>
  <c r="I85" i="1"/>
  <c r="K85" i="1"/>
  <c r="J85" i="1"/>
  <c r="I84" i="1"/>
  <c r="K84" i="1"/>
  <c r="J84" i="1"/>
  <c r="I83" i="1"/>
  <c r="K83" i="1"/>
  <c r="J83" i="1"/>
  <c r="I82" i="1"/>
  <c r="K82" i="1"/>
  <c r="J82" i="1"/>
  <c r="I81" i="1"/>
  <c r="K81" i="1"/>
  <c r="J81" i="1"/>
  <c r="I80" i="1"/>
  <c r="K80" i="1"/>
  <c r="J80" i="1"/>
  <c r="I76" i="1"/>
  <c r="K76" i="1"/>
  <c r="J76" i="1"/>
  <c r="I75" i="1"/>
  <c r="K75" i="1"/>
  <c r="J75" i="1"/>
  <c r="I74" i="1"/>
  <c r="K74" i="1"/>
  <c r="J74" i="1"/>
  <c r="I73" i="1"/>
  <c r="K73" i="1"/>
  <c r="J73" i="1"/>
  <c r="J60" i="1"/>
  <c r="I61" i="1"/>
  <c r="J61" i="1"/>
  <c r="I62" i="1"/>
  <c r="J62" i="1"/>
  <c r="K62" i="1"/>
  <c r="K61" i="1"/>
  <c r="I60" i="1"/>
  <c r="K60" i="1"/>
  <c r="I58" i="1"/>
  <c r="J58" i="1"/>
  <c r="I59" i="1"/>
  <c r="J59" i="1"/>
  <c r="K59" i="1"/>
  <c r="K58" i="1"/>
  <c r="I52" i="1"/>
  <c r="J52" i="1"/>
  <c r="K52" i="1"/>
  <c r="I51" i="1"/>
  <c r="J51" i="1"/>
  <c r="K51" i="1"/>
  <c r="I50" i="1"/>
  <c r="J50" i="1"/>
  <c r="K50" i="1"/>
  <c r="I49" i="1"/>
  <c r="J49" i="1"/>
  <c r="K49" i="1"/>
  <c r="I48" i="1"/>
  <c r="J48" i="1"/>
  <c r="K48" i="1"/>
  <c r="I47" i="1"/>
  <c r="J47" i="1"/>
  <c r="K47" i="1"/>
  <c r="I46" i="1"/>
  <c r="J46" i="1"/>
  <c r="K46" i="1"/>
  <c r="I45" i="1"/>
  <c r="J45" i="1"/>
  <c r="K45" i="1"/>
  <c r="I44" i="1"/>
  <c r="J44" i="1"/>
  <c r="K44" i="1"/>
  <c r="I43" i="1"/>
  <c r="J43" i="1"/>
  <c r="K43" i="1"/>
  <c r="I42" i="1"/>
  <c r="J42" i="1"/>
  <c r="K42" i="1"/>
  <c r="I41" i="1"/>
  <c r="J41" i="1"/>
  <c r="K41" i="1"/>
  <c r="I40" i="1"/>
  <c r="J40" i="1"/>
  <c r="K40" i="1"/>
  <c r="I39" i="1"/>
  <c r="J39" i="1"/>
  <c r="K39" i="1"/>
  <c r="I38" i="1"/>
  <c r="J38" i="1"/>
  <c r="K38" i="1"/>
  <c r="I33" i="1"/>
  <c r="J33" i="1"/>
  <c r="K33" i="1"/>
  <c r="I32" i="1"/>
  <c r="J32" i="1"/>
  <c r="K32" i="1"/>
  <c r="I31" i="1"/>
  <c r="J31" i="1"/>
  <c r="K31" i="1"/>
  <c r="I30" i="1"/>
  <c r="J30" i="1"/>
  <c r="K30" i="1"/>
  <c r="I29" i="1"/>
  <c r="J29" i="1"/>
  <c r="K29" i="1"/>
  <c r="I24" i="1"/>
  <c r="J24" i="1"/>
  <c r="K24" i="1"/>
  <c r="I23" i="1"/>
  <c r="J23" i="1"/>
  <c r="K23" i="1"/>
  <c r="I22" i="1"/>
  <c r="J22" i="1"/>
  <c r="K22" i="1"/>
  <c r="I21" i="1"/>
  <c r="J21" i="1"/>
  <c r="K21" i="1"/>
  <c r="I20" i="1"/>
  <c r="J20" i="1"/>
  <c r="K20" i="1"/>
  <c r="I19" i="1"/>
  <c r="J19" i="1"/>
  <c r="K19" i="1"/>
  <c r="I14" i="1"/>
  <c r="J14" i="1"/>
  <c r="K14" i="1"/>
  <c r="I13" i="1"/>
  <c r="J13" i="1"/>
  <c r="K13" i="1"/>
  <c r="I12" i="1"/>
  <c r="J12" i="1"/>
  <c r="K12" i="1"/>
  <c r="I11" i="1"/>
  <c r="J11" i="1"/>
  <c r="K11" i="1"/>
  <c r="I10" i="1"/>
  <c r="J10" i="1"/>
  <c r="K10" i="1"/>
  <c r="I9" i="1"/>
  <c r="J9" i="1"/>
  <c r="K9" i="1"/>
  <c r="I8" i="1"/>
  <c r="J8" i="1"/>
  <c r="K8" i="1"/>
</calcChain>
</file>

<file path=xl/sharedStrings.xml><?xml version="1.0" encoding="utf-8"?>
<sst xmlns="http://schemas.openxmlformats.org/spreadsheetml/2006/main" count="439" uniqueCount="218">
  <si>
    <t xml:space="preserve">PHUMELELA LOCAL MUNICIPALITY </t>
  </si>
  <si>
    <t>2019 - 2022 TARIFFS</t>
  </si>
  <si>
    <t>Previous</t>
  </si>
  <si>
    <t>Current</t>
  </si>
  <si>
    <t>Mid-Term Revenue and Expenditure Framework</t>
  </si>
  <si>
    <t>Budget</t>
  </si>
  <si>
    <t>2011/2012</t>
  </si>
  <si>
    <t>2012/2013</t>
  </si>
  <si>
    <t>2013/2014</t>
  </si>
  <si>
    <t>2014/2015</t>
  </si>
  <si>
    <t>2016/2017</t>
  </si>
  <si>
    <t>2018/2019</t>
  </si>
  <si>
    <t>2019/2020</t>
  </si>
  <si>
    <t>2020/2021</t>
  </si>
  <si>
    <t>2021/2022</t>
  </si>
  <si>
    <t>SEWERAGE</t>
  </si>
  <si>
    <t>% Increase</t>
  </si>
  <si>
    <t>Residential</t>
  </si>
  <si>
    <t>Businesses/Government</t>
  </si>
  <si>
    <t>Blockages</t>
  </si>
  <si>
    <t>Septic Tank</t>
  </si>
  <si>
    <t>Septic Tank 100-200 L</t>
  </si>
  <si>
    <t>Hotels &amp; Hostels</t>
  </si>
  <si>
    <t>Retirement Homes</t>
  </si>
  <si>
    <t>REFUSE</t>
  </si>
  <si>
    <t>Flats</t>
  </si>
  <si>
    <t>Garden Refuse /sq.m</t>
  </si>
  <si>
    <t>Building Refuses /cub.m</t>
  </si>
  <si>
    <t>Churches</t>
  </si>
  <si>
    <t>WATER</t>
  </si>
  <si>
    <t>Residential/per Kl</t>
  </si>
  <si>
    <t>Vrede Marina/per Kl</t>
  </si>
  <si>
    <t>Departmental/per Kl</t>
  </si>
  <si>
    <t>Flat rate</t>
  </si>
  <si>
    <t>Business/Government</t>
  </si>
  <si>
    <t>WATER Block Tariffs</t>
  </si>
  <si>
    <t>2017/2018</t>
  </si>
  <si>
    <t>1 - 6 KL</t>
  </si>
  <si>
    <t>7 - 10 KL</t>
  </si>
  <si>
    <t>11 - 15 KL</t>
  </si>
  <si>
    <t>16 - 20 KL</t>
  </si>
  <si>
    <t>21 - 30 KL</t>
  </si>
  <si>
    <t>&gt; 31 KL</t>
  </si>
  <si>
    <t>PROPERTY RATES</t>
  </si>
  <si>
    <t xml:space="preserve">Residential- (Total less R 45 000) </t>
  </si>
  <si>
    <t>Business/Government (Total less R 45 000)</t>
  </si>
  <si>
    <t>Government- Rebate 30%</t>
  </si>
  <si>
    <t>Schools- (Total less R 45 000) Rebate 30%</t>
  </si>
  <si>
    <t>*Farms</t>
  </si>
  <si>
    <t>Admin Fees Vrede Marina</t>
  </si>
  <si>
    <t>ELECTRICITY - WARDEN/EZENZELENI</t>
  </si>
  <si>
    <t>Residential / Dwellings / Flat</t>
  </si>
  <si>
    <t>Basic</t>
  </si>
  <si>
    <t>Conventional: Energy cost per kWh</t>
  </si>
  <si>
    <t>Prepaid: Energy cost per kWh</t>
  </si>
  <si>
    <t>Winter : Energy cost per kwh</t>
  </si>
  <si>
    <t xml:space="preserve">Businesses </t>
  </si>
  <si>
    <t>Conventional: Energy cost 1 - 25 kVA</t>
  </si>
  <si>
    <t>Conventional: Energy cost 26 - 50 kVA</t>
  </si>
  <si>
    <t>Conventional: Energy cost 51 - 100 kVA</t>
  </si>
  <si>
    <t>Industrial &amp; Other</t>
  </si>
  <si>
    <t>Conventional: Energy cost per kVA</t>
  </si>
  <si>
    <t>Non Residential</t>
  </si>
  <si>
    <t>Conventional: Energy cost thereafter per kVA</t>
  </si>
  <si>
    <t>Conventional: Winter Energy cost thereafter per kVA</t>
  </si>
  <si>
    <t>Hostels / Schools</t>
  </si>
  <si>
    <t>Conventional: Winter energy cost per kwh</t>
  </si>
  <si>
    <t>Departmental</t>
  </si>
  <si>
    <t>Conventional: Winter Energy cost per kWh</t>
  </si>
  <si>
    <t>Vacant Erven</t>
  </si>
  <si>
    <t>ELECTRICITY - BLOCK TARIFFS</t>
  </si>
  <si>
    <t>RESIDENTIAL</t>
  </si>
  <si>
    <t xml:space="preserve">Block 1 </t>
  </si>
  <si>
    <t>0-100</t>
  </si>
  <si>
    <t xml:space="preserve">0-100 : Winter </t>
  </si>
  <si>
    <t>Block 2</t>
  </si>
  <si>
    <t>101-350</t>
  </si>
  <si>
    <t>101-350 : Winter</t>
  </si>
  <si>
    <t xml:space="preserve">Block 3 </t>
  </si>
  <si>
    <t>351-600</t>
  </si>
  <si>
    <t>&gt;351 kWh : Winter</t>
  </si>
  <si>
    <t>Block 4</t>
  </si>
  <si>
    <t>&gt;600</t>
  </si>
  <si>
    <t>PROPOSED SUNDRY TARIFFS EFFECTIVE</t>
  </si>
  <si>
    <t>FROM 1 JULY 2019 (VAT EXCLUSIVE)</t>
  </si>
  <si>
    <t>Medium Term Revenue &amp;</t>
  </si>
  <si>
    <t>Current Year</t>
  </si>
  <si>
    <t>Expenditure Framework</t>
  </si>
  <si>
    <t>RENT FEES</t>
  </si>
  <si>
    <t>Mhlabunzima hall residents</t>
  </si>
  <si>
    <t>Mhlabunzima hall non residents</t>
  </si>
  <si>
    <t>Hall rental for religious/welfare purposes</t>
  </si>
  <si>
    <t>Community hall Ezenzeleni</t>
  </si>
  <si>
    <t>Community hall Zamani</t>
  </si>
  <si>
    <t>Main hall</t>
  </si>
  <si>
    <t>Side Hall</t>
  </si>
  <si>
    <t>Kitchen</t>
  </si>
  <si>
    <t>Recreation Hall</t>
  </si>
  <si>
    <t>Side Hall, Dining hall, Kitchen</t>
  </si>
  <si>
    <t>Dining Hall &amp; Kitchen</t>
  </si>
  <si>
    <t>Halls sports grounds - sport</t>
  </si>
  <si>
    <t>Halls sports grounds - other</t>
  </si>
  <si>
    <t>Sports Grounds - all</t>
  </si>
  <si>
    <t>Sports Grounds - use floodlights</t>
  </si>
  <si>
    <t>Bar</t>
  </si>
  <si>
    <t>Crockery per set of 50</t>
  </si>
  <si>
    <t>Urn</t>
  </si>
  <si>
    <t>Food Warmer</t>
  </si>
  <si>
    <t>Table Clothes each</t>
  </si>
  <si>
    <t>Table</t>
  </si>
  <si>
    <t>Per table stand -pair</t>
  </si>
  <si>
    <t>Piano</t>
  </si>
  <si>
    <t>Concert Piano</t>
  </si>
  <si>
    <t>DEPOSITS</t>
  </si>
  <si>
    <t>The estimated consumption for two months</t>
  </si>
  <si>
    <t>subject to the following minimum</t>
  </si>
  <si>
    <t>Electricity - dom/flats Warden</t>
  </si>
  <si>
    <t>Electricity - dom/flats Ezenzeleni</t>
  </si>
  <si>
    <t>Connection/Disconnection</t>
  </si>
  <si>
    <t>HALL DEPOSITS</t>
  </si>
  <si>
    <t>Community hall residents - Mhlabunzima</t>
  </si>
  <si>
    <t>Community hall residents - Ezenzeleni/Zamani</t>
  </si>
  <si>
    <t>Community hall non-residents</t>
  </si>
  <si>
    <t>Kitchen/side hall</t>
  </si>
  <si>
    <t>Side hall,dining hall, kitchen</t>
  </si>
  <si>
    <t>Dining hall &amp; Kitchen</t>
  </si>
  <si>
    <t>Crockery</t>
  </si>
  <si>
    <t>Table cloths each</t>
  </si>
  <si>
    <t>Table each</t>
  </si>
  <si>
    <t>Table stand pair</t>
  </si>
  <si>
    <t>Concert piano</t>
  </si>
  <si>
    <t>OTHER DEPOSITS</t>
  </si>
  <si>
    <t>Sports grounds</t>
  </si>
  <si>
    <t>Poster deposits</t>
  </si>
  <si>
    <t>PARKS</t>
  </si>
  <si>
    <t>Cleaning of stands</t>
  </si>
  <si>
    <t>Cleaning of sidewalks</t>
  </si>
  <si>
    <t>Cutting of Grass</t>
  </si>
  <si>
    <t>LIBRARY</t>
  </si>
  <si>
    <t>Fines per week or part/book</t>
  </si>
  <si>
    <t>Deposits non member</t>
  </si>
  <si>
    <t>Language Course</t>
  </si>
  <si>
    <t>Membership fees non-residents</t>
  </si>
  <si>
    <t>Membership fees residents adults</t>
  </si>
  <si>
    <t>Membership fees residents children</t>
  </si>
  <si>
    <t>Photo copies A4</t>
  </si>
  <si>
    <t>Photo copies A3</t>
  </si>
  <si>
    <t>Faxes per page</t>
  </si>
  <si>
    <t>TRAFFIC</t>
  </si>
  <si>
    <t>Fines</t>
  </si>
  <si>
    <t>Stray animals</t>
  </si>
  <si>
    <t>OTHER TARIFFS</t>
  </si>
  <si>
    <t>New connections</t>
  </si>
  <si>
    <t>Electricity/water/sewerage</t>
  </si>
  <si>
    <t>Estimated cost + 20% +VAT</t>
  </si>
  <si>
    <t>SUNDRY FEES</t>
  </si>
  <si>
    <t>Reconnection electricity</t>
  </si>
  <si>
    <t>Connect/disconnect electricity</t>
  </si>
  <si>
    <t>Electricity - new account admin fees</t>
  </si>
  <si>
    <t>Special readings</t>
  </si>
  <si>
    <t>Connect/disconnect water</t>
  </si>
  <si>
    <t>Re-connect water</t>
  </si>
  <si>
    <t>Meter testing</t>
  </si>
  <si>
    <t>Information fees + cost of photocopies</t>
  </si>
  <si>
    <t>Search fees + cost of photocopies</t>
  </si>
  <si>
    <t>Clearance certificate request</t>
  </si>
  <si>
    <t>Clearance certificate extensions</t>
  </si>
  <si>
    <t>Valuation certificates</t>
  </si>
  <si>
    <t>Dishonored cheques</t>
  </si>
  <si>
    <t>Reminding cost</t>
  </si>
  <si>
    <t>Copies financial Statements + cost of photocopies</t>
  </si>
  <si>
    <t>Copies Budget + cost of photocopies</t>
  </si>
  <si>
    <t>Copies Valuation Roll + cost of photocopies</t>
  </si>
  <si>
    <t>Copies Valuation Roll per page + cost of photocopies</t>
  </si>
  <si>
    <t>Consolidation/Sub division of stands - application</t>
  </si>
  <si>
    <t>Storage abondoned cars/day</t>
  </si>
  <si>
    <t>Advertising signs/poster - application</t>
  </si>
  <si>
    <t>Accomodation staff 5hrs away</t>
  </si>
  <si>
    <t>Angling Licence pa</t>
  </si>
  <si>
    <t>CEMETERY</t>
  </si>
  <si>
    <t>Reservation fees</t>
  </si>
  <si>
    <t>Booking non  Residents</t>
  </si>
  <si>
    <t>Grave fees non - Residents 1.8m</t>
  </si>
  <si>
    <t>Grave fees non - Residents 2.4m</t>
  </si>
  <si>
    <t>Grave fees - 1.8m</t>
  </si>
  <si>
    <t>Grave fees - 2.4m</t>
  </si>
  <si>
    <t>Digging by Relatives (Still born babies)</t>
  </si>
  <si>
    <t>Lining of Graves 1.3m</t>
  </si>
  <si>
    <t>Lining of Graves 1.8m &amp; 2.4m</t>
  </si>
  <si>
    <t>Overtime - Weekends</t>
  </si>
  <si>
    <t>Gravestone Erection Single</t>
  </si>
  <si>
    <t>Gravestone Erection Double</t>
  </si>
  <si>
    <t>Other graves tairffs &amp; cost</t>
  </si>
  <si>
    <t>Child Grave</t>
  </si>
  <si>
    <t>Grave - Township</t>
  </si>
  <si>
    <t>Child grave - Township</t>
  </si>
  <si>
    <t>Re-opening of grave</t>
  </si>
  <si>
    <t>Re-open non residents</t>
  </si>
  <si>
    <t>PUBLIC WORKS</t>
  </si>
  <si>
    <t>Gravel delivered/cub.m</t>
  </si>
  <si>
    <t>Gravel self loaded/cub.m</t>
  </si>
  <si>
    <t>Car entrance - single</t>
  </si>
  <si>
    <t>Car entrance - double</t>
  </si>
  <si>
    <t>Pedestrian Bridges</t>
  </si>
  <si>
    <t>Tarr entrances/sq.m</t>
  </si>
  <si>
    <t>Machine hire Grader/hr</t>
  </si>
  <si>
    <t>JCB/hr</t>
  </si>
  <si>
    <t>Tractor &amp; Trailer/hr</t>
  </si>
  <si>
    <t>Tractor</t>
  </si>
  <si>
    <t>Concrete mixer/day</t>
  </si>
  <si>
    <t>Building Plans/sq.m</t>
  </si>
  <si>
    <t>Building Plan Minimum fee</t>
  </si>
  <si>
    <t>Building minimum new buildings</t>
  </si>
  <si>
    <t>Exceeding fees verandas</t>
  </si>
  <si>
    <t>FIRE FIGHTING</t>
  </si>
  <si>
    <t>Fire outside towns/km</t>
  </si>
  <si>
    <t>Per Hour</t>
  </si>
  <si>
    <t>Water per fire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</si>
</sst>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(* #,##0.00_);_(* \(#,##0.00\);_(* &quot;-&quot;??_);_(@_)"/>
    <numFmt numFmtId="164" formatCode="_(&quot;R&quot;\ * #,##0_);_(&quot;R&quot;\ * \(#,##0\);_(&quot;R&quot;\ * &quot;-&quot;??_);_(@_)"/>
    <numFmt numFmtId="165" formatCode="0.0%"/>
    <numFmt numFmtId="166" formatCode="_(&quot;R&quot;\ * #,##0.00_);_(&quot;R&quot;\ * \(#,##0.00\);_(&quot;R&quot;\ * &quot;-&quot;??_);_(@_)"/>
    <numFmt numFmtId="167" formatCode="_ * #,##0.00_ ;_ * \-#,##0.00_ ;_ * &quot;-&quot;??_ ;_ @_ "/>
    <numFmt numFmtId="168" formatCode="_ * #,##0.0000_ ;_ * \-#,##0.0000_ ;_ * &quot;-&quot;????_ ;_ @_ "/>
    <numFmt numFmtId="169" formatCode="_ * #,##0.00000_ ;_ * \-#,##0.00000_ ;_ * &quot;-&quot;????_ ;_ @_ "/>
    <numFmt numFmtId="170" formatCode="_(* #,##0.00000_);_(* \(#,##0.00000\);_(* &quot;-&quot;??_);_(@_)"/>
    <numFmt numFmtId="171" formatCode="_ * #,##0.000000_ ;_ * \-#,##0.000000_ ;_ * &quot;-&quot;????_ ;_ @_ "/>
    <numFmt numFmtId="172" formatCode="_ * #,##0.00_ ;_ * \-#,##0.00_ ;_ * &quot;-&quot;????_ ;_ @_ "/>
    <numFmt numFmtId="173" formatCode="_ &quot;R&quot;\ * #,##0.00_ ;_ &quot;R&quot;\ * \-#,##0.00_ ;_ &quot;R&quot;\ * &quot;-&quot;??_ ;_ @_ "/>
    <numFmt numFmtId="174" formatCode="_ [$R-1C09]\ * #,##0.00_ ;_ [$R-1C09]\ * \-#,##0.00_ ;_ [$R-1C09]\ * &quot;-&quot;??_ ;_ @_ 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167">
    <xf numFmtId="0" fontId="0" fillId="0" borderId="0" xfId="0"/>
    <xf numFmtId="4" fontId="3" fillId="0" borderId="1" xfId="3" applyNumberFormat="1" applyFont="1" applyBorder="1" applyAlignment="1">
      <alignment horizontal="center"/>
    </xf>
    <xf numFmtId="4" fontId="3" fillId="0" borderId="2" xfId="3" applyNumberFormat="1" applyFont="1" applyBorder="1" applyAlignment="1">
      <alignment horizontal="center"/>
    </xf>
    <xf numFmtId="4" fontId="3" fillId="0" borderId="3" xfId="3" applyNumberFormat="1" applyFont="1" applyBorder="1" applyAlignment="1">
      <alignment horizontal="center"/>
    </xf>
    <xf numFmtId="4" fontId="3" fillId="0" borderId="4" xfId="3" applyNumberFormat="1" applyFont="1" applyBorder="1" applyAlignment="1">
      <alignment horizontal="center"/>
    </xf>
    <xf numFmtId="0" fontId="5" fillId="0" borderId="5" xfId="4" applyFont="1" applyBorder="1" applyAlignment="1">
      <alignment horizontal="center"/>
    </xf>
    <xf numFmtId="0" fontId="5" fillId="0" borderId="6" xfId="4" applyFont="1" applyBorder="1" applyAlignment="1">
      <alignment horizontal="center"/>
    </xf>
    <xf numFmtId="0" fontId="5" fillId="0" borderId="7" xfId="4" applyFont="1" applyBorder="1" applyAlignment="1">
      <alignment horizontal="center"/>
    </xf>
    <xf numFmtId="0" fontId="5" fillId="0" borderId="8" xfId="4" applyFont="1" applyBorder="1" applyAlignment="1">
      <alignment horizontal="center"/>
    </xf>
    <xf numFmtId="4" fontId="3" fillId="0" borderId="5" xfId="3" applyNumberFormat="1" applyFont="1" applyBorder="1" applyAlignment="1">
      <alignment horizontal="center"/>
    </xf>
    <xf numFmtId="4" fontId="3" fillId="0" borderId="6" xfId="3" applyNumberFormat="1" applyFont="1" applyBorder="1" applyAlignment="1">
      <alignment horizontal="center"/>
    </xf>
    <xf numFmtId="0" fontId="6" fillId="0" borderId="6" xfId="4" applyFont="1" applyBorder="1"/>
    <xf numFmtId="164" fontId="6" fillId="0" borderId="6" xfId="4" applyNumberFormat="1" applyFont="1" applyBorder="1" applyAlignment="1">
      <alignment horizontal="center"/>
    </xf>
    <xf numFmtId="164" fontId="6" fillId="0" borderId="6" xfId="4" applyNumberFormat="1" applyFont="1" applyBorder="1" applyAlignment="1">
      <alignment horizontal="center" wrapText="1"/>
    </xf>
    <xf numFmtId="164" fontId="6" fillId="0" borderId="7" xfId="4" applyNumberFormat="1" applyFont="1" applyBorder="1" applyAlignment="1">
      <alignment horizontal="center" wrapText="1"/>
    </xf>
    <xf numFmtId="164" fontId="6" fillId="0" borderId="8" xfId="4" applyNumberFormat="1" applyFont="1" applyBorder="1" applyAlignment="1">
      <alignment horizontal="center" wrapText="1"/>
    </xf>
    <xf numFmtId="0" fontId="6" fillId="0" borderId="6" xfId="4" applyFont="1" applyFill="1" applyBorder="1"/>
    <xf numFmtId="0" fontId="6" fillId="0" borderId="6" xfId="4" applyFont="1" applyFill="1" applyBorder="1" applyAlignment="1">
      <alignment horizontal="right"/>
    </xf>
    <xf numFmtId="0" fontId="6" fillId="0" borderId="8" xfId="4" applyFont="1" applyFill="1" applyBorder="1" applyAlignment="1">
      <alignment horizontal="right"/>
    </xf>
    <xf numFmtId="4" fontId="3" fillId="0" borderId="5" xfId="3" applyNumberFormat="1" applyFont="1" applyBorder="1" applyAlignment="1">
      <alignment horizontal="left"/>
    </xf>
    <xf numFmtId="4" fontId="3" fillId="0" borderId="6" xfId="3" applyNumberFormat="1" applyFont="1" applyBorder="1" applyAlignment="1">
      <alignment horizontal="left"/>
    </xf>
    <xf numFmtId="0" fontId="6" fillId="0" borderId="5" xfId="4" applyFont="1" applyBorder="1"/>
    <xf numFmtId="10" fontId="6" fillId="0" borderId="6" xfId="4" applyNumberFormat="1" applyFont="1" applyBorder="1"/>
    <xf numFmtId="9" fontId="6" fillId="0" borderId="6" xfId="4" applyNumberFormat="1" applyFont="1" applyFill="1" applyBorder="1"/>
    <xf numFmtId="165" fontId="6" fillId="0" borderId="6" xfId="2" applyNumberFormat="1" applyFont="1" applyFill="1" applyBorder="1"/>
    <xf numFmtId="165" fontId="6" fillId="0" borderId="8" xfId="2" applyNumberFormat="1" applyFont="1" applyFill="1" applyBorder="1"/>
    <xf numFmtId="166" fontId="6" fillId="2" borderId="6" xfId="4" applyNumberFormat="1" applyFont="1" applyFill="1" applyBorder="1"/>
    <xf numFmtId="2" fontId="6" fillId="3" borderId="6" xfId="4" applyNumberFormat="1" applyFont="1" applyFill="1" applyBorder="1"/>
    <xf numFmtId="2" fontId="6" fillId="0" borderId="6" xfId="4" applyNumberFormat="1" applyFont="1" applyBorder="1"/>
    <xf numFmtId="167" fontId="5" fillId="0" borderId="6" xfId="0" applyNumberFormat="1" applyFont="1" applyBorder="1"/>
    <xf numFmtId="43" fontId="5" fillId="0" borderId="8" xfId="1" applyFont="1" applyBorder="1"/>
    <xf numFmtId="0" fontId="7" fillId="0" borderId="0" xfId="4" applyFont="1"/>
    <xf numFmtId="166" fontId="7" fillId="0" borderId="0" xfId="4" applyNumberFormat="1" applyFont="1"/>
    <xf numFmtId="0" fontId="7" fillId="0" borderId="0" xfId="0" applyFont="1"/>
    <xf numFmtId="43" fontId="7" fillId="0" borderId="0" xfId="1" applyFont="1"/>
    <xf numFmtId="4" fontId="8" fillId="0" borderId="1" xfId="3" applyNumberFormat="1" applyFont="1" applyBorder="1" applyAlignment="1">
      <alignment horizontal="left"/>
    </xf>
    <xf numFmtId="4" fontId="8" fillId="0" borderId="2" xfId="3" applyNumberFormat="1" applyFont="1" applyBorder="1" applyAlignment="1">
      <alignment horizontal="left"/>
    </xf>
    <xf numFmtId="0" fontId="9" fillId="0" borderId="2" xfId="4" applyFont="1" applyBorder="1"/>
    <xf numFmtId="0" fontId="9" fillId="0" borderId="3" xfId="4" applyFont="1" applyFill="1" applyBorder="1" applyAlignment="1">
      <alignment horizontal="center"/>
    </xf>
    <xf numFmtId="0" fontId="6" fillId="0" borderId="1" xfId="4" applyFont="1" applyFill="1" applyBorder="1" applyAlignment="1">
      <alignment horizontal="right"/>
    </xf>
    <xf numFmtId="0" fontId="6" fillId="0" borderId="2" xfId="4" applyFont="1" applyFill="1" applyBorder="1" applyAlignment="1">
      <alignment horizontal="right"/>
    </xf>
    <xf numFmtId="0" fontId="6" fillId="0" borderId="4" xfId="4" applyFont="1" applyFill="1" applyBorder="1" applyAlignment="1">
      <alignment horizontal="right"/>
    </xf>
    <xf numFmtId="0" fontId="10" fillId="0" borderId="5" xfId="0" applyFont="1" applyBorder="1"/>
    <xf numFmtId="0" fontId="10" fillId="0" borderId="6" xfId="0" applyFont="1" applyBorder="1"/>
    <xf numFmtId="10" fontId="11" fillId="0" borderId="6" xfId="4" applyNumberFormat="1" applyFont="1" applyBorder="1"/>
    <xf numFmtId="9" fontId="11" fillId="0" borderId="7" xfId="4" applyNumberFormat="1" applyFont="1" applyFill="1" applyBorder="1"/>
    <xf numFmtId="165" fontId="11" fillId="0" borderId="5" xfId="4" applyNumberFormat="1" applyFont="1" applyFill="1" applyBorder="1"/>
    <xf numFmtId="165" fontId="11" fillId="0" borderId="6" xfId="4" applyNumberFormat="1" applyFont="1" applyFill="1" applyBorder="1"/>
    <xf numFmtId="165" fontId="11" fillId="0" borderId="8" xfId="4" applyNumberFormat="1" applyFont="1" applyFill="1" applyBorder="1"/>
    <xf numFmtId="166" fontId="10" fillId="2" borderId="6" xfId="0" applyNumberFormat="1" applyFont="1" applyFill="1" applyBorder="1"/>
    <xf numFmtId="2" fontId="10" fillId="3" borderId="6" xfId="0" applyNumberFormat="1" applyFont="1" applyFill="1" applyBorder="1"/>
    <xf numFmtId="2" fontId="10" fillId="0" borderId="6" xfId="0" applyNumberFormat="1" applyFont="1" applyBorder="1"/>
    <xf numFmtId="167" fontId="7" fillId="0" borderId="7" xfId="0" applyNumberFormat="1" applyFont="1" applyBorder="1"/>
    <xf numFmtId="167" fontId="7" fillId="0" borderId="5" xfId="0" applyNumberFormat="1" applyFont="1" applyBorder="1"/>
    <xf numFmtId="167" fontId="7" fillId="0" borderId="6" xfId="0" applyNumberFormat="1" applyFont="1" applyBorder="1"/>
    <xf numFmtId="43" fontId="7" fillId="0" borderId="8" xfId="1" applyFont="1" applyBorder="1"/>
    <xf numFmtId="0" fontId="10" fillId="0" borderId="9" xfId="0" applyFont="1" applyBorder="1"/>
    <xf numFmtId="0" fontId="10" fillId="0" borderId="10" xfId="0" applyFont="1" applyBorder="1"/>
    <xf numFmtId="166" fontId="10" fillId="2" borderId="10" xfId="0" applyNumberFormat="1" applyFont="1" applyFill="1" applyBorder="1"/>
    <xf numFmtId="2" fontId="10" fillId="3" borderId="10" xfId="0" applyNumberFormat="1" applyFont="1" applyFill="1" applyBorder="1"/>
    <xf numFmtId="2" fontId="10" fillId="0" borderId="10" xfId="0" applyNumberFormat="1" applyFont="1" applyBorder="1"/>
    <xf numFmtId="167" fontId="7" fillId="0" borderId="11" xfId="0" applyNumberFormat="1" applyFont="1" applyBorder="1"/>
    <xf numFmtId="167" fontId="7" fillId="0" borderId="9" xfId="0" applyNumberFormat="1" applyFont="1" applyBorder="1"/>
    <xf numFmtId="0" fontId="9" fillId="0" borderId="1" xfId="4" applyFont="1" applyBorder="1"/>
    <xf numFmtId="0" fontId="9" fillId="0" borderId="2" xfId="4" applyFont="1" applyFill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0" fontId="11" fillId="0" borderId="5" xfId="4" applyFont="1" applyBorder="1"/>
    <xf numFmtId="0" fontId="11" fillId="0" borderId="6" xfId="4" applyFont="1" applyBorder="1"/>
    <xf numFmtId="9" fontId="11" fillId="0" borderId="6" xfId="4" applyNumberFormat="1" applyFont="1" applyFill="1" applyBorder="1"/>
    <xf numFmtId="167" fontId="7" fillId="0" borderId="10" xfId="0" applyNumberFormat="1" applyFont="1" applyBorder="1"/>
    <xf numFmtId="43" fontId="7" fillId="0" borderId="12" xfId="1" applyFont="1" applyBorder="1"/>
    <xf numFmtId="0" fontId="9" fillId="0" borderId="2" xfId="4" applyFont="1" applyFill="1" applyBorder="1"/>
    <xf numFmtId="0" fontId="9" fillId="0" borderId="2" xfId="4" applyFont="1" applyFill="1" applyBorder="1" applyAlignment="1">
      <alignment horizontal="right"/>
    </xf>
    <xf numFmtId="43" fontId="7" fillId="0" borderId="2" xfId="1" applyFont="1" applyBorder="1" applyAlignment="1">
      <alignment horizontal="right"/>
    </xf>
    <xf numFmtId="43" fontId="7" fillId="0" borderId="4" xfId="1" applyFont="1" applyBorder="1" applyAlignment="1">
      <alignment horizontal="right"/>
    </xf>
    <xf numFmtId="10" fontId="11" fillId="0" borderId="6" xfId="4" applyNumberFormat="1" applyFont="1" applyFill="1" applyBorder="1"/>
    <xf numFmtId="165" fontId="7" fillId="0" borderId="6" xfId="2" applyNumberFormat="1" applyFont="1" applyBorder="1"/>
    <xf numFmtId="165" fontId="7" fillId="0" borderId="8" xfId="2" applyNumberFormat="1" applyFont="1" applyBorder="1"/>
    <xf numFmtId="43" fontId="7" fillId="0" borderId="6" xfId="1" applyFont="1" applyBorder="1"/>
    <xf numFmtId="43" fontId="7" fillId="0" borderId="10" xfId="1" applyFont="1" applyBorder="1"/>
    <xf numFmtId="0" fontId="7" fillId="0" borderId="2" xfId="4" applyFont="1" applyBorder="1"/>
    <xf numFmtId="0" fontId="7" fillId="0" borderId="6" xfId="4" applyFont="1" applyBorder="1"/>
    <xf numFmtId="168" fontId="10" fillId="2" borderId="6" xfId="0" applyNumberFormat="1" applyFont="1" applyFill="1" applyBorder="1"/>
    <xf numFmtId="168" fontId="10" fillId="3" borderId="6" xfId="0" applyNumberFormat="1" applyFont="1" applyFill="1" applyBorder="1"/>
    <xf numFmtId="168" fontId="10" fillId="0" borderId="6" xfId="0" applyNumberFormat="1" applyFont="1" applyBorder="1"/>
    <xf numFmtId="168" fontId="7" fillId="0" borderId="6" xfId="0" applyNumberFormat="1" applyFont="1" applyBorder="1"/>
    <xf numFmtId="169" fontId="7" fillId="0" borderId="6" xfId="0" applyNumberFormat="1" applyFont="1" applyBorder="1"/>
    <xf numFmtId="170" fontId="7" fillId="0" borderId="8" xfId="1" applyNumberFormat="1" applyFont="1" applyBorder="1"/>
    <xf numFmtId="171" fontId="10" fillId="0" borderId="6" xfId="0" applyNumberFormat="1" applyFont="1" applyBorder="1"/>
    <xf numFmtId="9" fontId="10" fillId="0" borderId="10" xfId="0" applyNumberFormat="1" applyFont="1" applyBorder="1"/>
    <xf numFmtId="172" fontId="7" fillId="0" borderId="10" xfId="0" applyNumberFormat="1" applyFont="1" applyBorder="1"/>
    <xf numFmtId="168" fontId="7" fillId="0" borderId="10" xfId="0" applyNumberFormat="1" applyFont="1" applyBorder="1"/>
    <xf numFmtId="169" fontId="7" fillId="0" borderId="10" xfId="0" applyNumberFormat="1" applyFont="1" applyBorder="1"/>
    <xf numFmtId="170" fontId="7" fillId="0" borderId="12" xfId="1" applyNumberFormat="1" applyFont="1" applyBorder="1"/>
    <xf numFmtId="172" fontId="0" fillId="0" borderId="0" xfId="0" applyNumberFormat="1"/>
    <xf numFmtId="0" fontId="10" fillId="0" borderId="0" xfId="0" applyFont="1"/>
    <xf numFmtId="0" fontId="11" fillId="0" borderId="2" xfId="4" applyFont="1" applyBorder="1"/>
    <xf numFmtId="0" fontId="7" fillId="0" borderId="2" xfId="0" applyFont="1" applyBorder="1"/>
    <xf numFmtId="0" fontId="7" fillId="0" borderId="4" xfId="0" applyFont="1" applyBorder="1"/>
    <xf numFmtId="0" fontId="9" fillId="0" borderId="5" xfId="4" applyFont="1" applyBorder="1"/>
    <xf numFmtId="0" fontId="9" fillId="0" borderId="6" xfId="4" applyFont="1" applyBorder="1"/>
    <xf numFmtId="10" fontId="10" fillId="0" borderId="6" xfId="0" applyNumberFormat="1" applyFont="1" applyBorder="1"/>
    <xf numFmtId="43" fontId="0" fillId="0" borderId="0" xfId="1" applyFont="1"/>
    <xf numFmtId="4" fontId="10" fillId="0" borderId="5" xfId="3" applyNumberFormat="1" applyFont="1" applyFill="1" applyBorder="1" applyAlignment="1">
      <alignment wrapText="1"/>
    </xf>
    <xf numFmtId="4" fontId="10" fillId="0" borderId="6" xfId="3" applyNumberFormat="1" applyFont="1" applyFill="1" applyBorder="1" applyAlignment="1">
      <alignment wrapText="1"/>
    </xf>
    <xf numFmtId="4" fontId="10" fillId="0" borderId="6" xfId="3" applyNumberFormat="1" applyFont="1" applyFill="1" applyBorder="1"/>
    <xf numFmtId="166" fontId="10" fillId="0" borderId="6" xfId="0" applyNumberFormat="1" applyFont="1" applyBorder="1"/>
    <xf numFmtId="0" fontId="7" fillId="0" borderId="6" xfId="0" applyFont="1" applyBorder="1"/>
    <xf numFmtId="0" fontId="7" fillId="0" borderId="8" xfId="0" applyFont="1" applyBorder="1"/>
    <xf numFmtId="4" fontId="10" fillId="0" borderId="5" xfId="3" applyNumberFormat="1" applyFont="1" applyFill="1" applyBorder="1"/>
    <xf numFmtId="2" fontId="10" fillId="2" borderId="6" xfId="0" applyNumberFormat="1" applyFont="1" applyFill="1" applyBorder="1"/>
    <xf numFmtId="4" fontId="12" fillId="0" borderId="6" xfId="3" applyNumberFormat="1" applyFont="1" applyFill="1" applyBorder="1"/>
    <xf numFmtId="167" fontId="7" fillId="0" borderId="8" xfId="0" applyNumberFormat="1" applyFont="1" applyBorder="1"/>
    <xf numFmtId="4" fontId="10" fillId="0" borderId="9" xfId="3" applyNumberFormat="1" applyFont="1" applyFill="1" applyBorder="1"/>
    <xf numFmtId="4" fontId="10" fillId="0" borderId="10" xfId="3" applyNumberFormat="1" applyFont="1" applyFill="1" applyBorder="1"/>
    <xf numFmtId="166" fontId="10" fillId="0" borderId="10" xfId="0" applyNumberFormat="1" applyFont="1" applyBorder="1"/>
    <xf numFmtId="0" fontId="7" fillId="0" borderId="10" xfId="0" applyFont="1" applyBorder="1"/>
    <xf numFmtId="0" fontId="7" fillId="0" borderId="12" xfId="0" applyFont="1" applyBorder="1"/>
    <xf numFmtId="4" fontId="10" fillId="0" borderId="1" xfId="3" applyNumberFormat="1" applyFont="1" applyFill="1" applyBorder="1"/>
    <xf numFmtId="4" fontId="10" fillId="0" borderId="2" xfId="3" applyNumberFormat="1" applyFont="1" applyFill="1" applyBorder="1"/>
    <xf numFmtId="2" fontId="10" fillId="0" borderId="2" xfId="0" applyNumberFormat="1" applyFont="1" applyBorder="1"/>
    <xf numFmtId="0" fontId="9" fillId="0" borderId="6" xfId="4" applyFont="1" applyFill="1" applyBorder="1" applyAlignment="1">
      <alignment horizontal="center" vertical="center"/>
    </xf>
    <xf numFmtId="0" fontId="9" fillId="0" borderId="8" xfId="4" applyFont="1" applyFill="1" applyBorder="1" applyAlignment="1">
      <alignment horizontal="center" vertical="center"/>
    </xf>
    <xf numFmtId="2" fontId="7" fillId="0" borderId="6" xfId="0" applyNumberFormat="1" applyFont="1" applyBorder="1"/>
    <xf numFmtId="2" fontId="10" fillId="2" borderId="10" xfId="0" applyNumberFormat="1" applyFont="1" applyFill="1" applyBorder="1"/>
    <xf numFmtId="4" fontId="12" fillId="0" borderId="2" xfId="3" applyNumberFormat="1" applyFont="1" applyFill="1" applyBorder="1"/>
    <xf numFmtId="2" fontId="10" fillId="2" borderId="2" xfId="0" applyNumberFormat="1" applyFont="1" applyFill="1" applyBorder="1"/>
    <xf numFmtId="2" fontId="10" fillId="3" borderId="2" xfId="0" applyNumberFormat="1" applyFont="1" applyFill="1" applyBorder="1"/>
    <xf numFmtId="4" fontId="12" fillId="0" borderId="10" xfId="3" applyNumberFormat="1" applyFont="1" applyFill="1" applyBorder="1"/>
    <xf numFmtId="166" fontId="10" fillId="0" borderId="2" xfId="0" applyNumberFormat="1" applyFont="1" applyBorder="1"/>
    <xf numFmtId="0" fontId="9" fillId="0" borderId="6" xfId="4" applyFont="1" applyFill="1" applyBorder="1" applyAlignment="1">
      <alignment horizontal="center"/>
    </xf>
    <xf numFmtId="0" fontId="9" fillId="0" borderId="8" xfId="4" applyFont="1" applyFill="1" applyBorder="1" applyAlignment="1">
      <alignment horizontal="center"/>
    </xf>
    <xf numFmtId="0" fontId="7" fillId="0" borderId="5" xfId="4" applyFont="1" applyBorder="1"/>
    <xf numFmtId="167" fontId="7" fillId="0" borderId="6" xfId="4" applyNumberFormat="1" applyFont="1" applyBorder="1"/>
    <xf numFmtId="0" fontId="9" fillId="0" borderId="6" xfId="4" applyFont="1" applyFill="1" applyBorder="1"/>
    <xf numFmtId="2" fontId="7" fillId="0" borderId="6" xfId="4" applyNumberFormat="1" applyFont="1" applyBorder="1"/>
    <xf numFmtId="2" fontId="7" fillId="2" borderId="6" xfId="4" applyNumberFormat="1" applyFont="1" applyFill="1" applyBorder="1"/>
    <xf numFmtId="0" fontId="7" fillId="0" borderId="9" xfId="4" applyFont="1" applyBorder="1"/>
    <xf numFmtId="0" fontId="7" fillId="0" borderId="10" xfId="4" applyFont="1" applyBorder="1"/>
    <xf numFmtId="2" fontId="7" fillId="0" borderId="10" xfId="4" applyNumberFormat="1" applyFont="1" applyBorder="1"/>
    <xf numFmtId="0" fontId="7" fillId="0" borderId="13" xfId="4" applyFont="1" applyBorder="1"/>
    <xf numFmtId="0" fontId="7" fillId="0" borderId="14" xfId="0" applyFont="1" applyBorder="1"/>
    <xf numFmtId="2" fontId="7" fillId="2" borderId="14" xfId="4" applyNumberFormat="1" applyFont="1" applyFill="1" applyBorder="1"/>
    <xf numFmtId="2" fontId="10" fillId="3" borderId="14" xfId="0" applyNumberFormat="1" applyFont="1" applyFill="1" applyBorder="1"/>
    <xf numFmtId="2" fontId="10" fillId="0" borderId="14" xfId="0" applyNumberFormat="1" applyFont="1" applyBorder="1"/>
    <xf numFmtId="0" fontId="9" fillId="0" borderId="14" xfId="4" applyFont="1" applyFill="1" applyBorder="1" applyAlignment="1">
      <alignment horizontal="center"/>
    </xf>
    <xf numFmtId="0" fontId="9" fillId="0" borderId="15" xfId="4" applyFont="1" applyFill="1" applyBorder="1" applyAlignment="1">
      <alignment horizontal="center"/>
    </xf>
    <xf numFmtId="10" fontId="11" fillId="0" borderId="8" xfId="4" applyNumberFormat="1" applyFont="1" applyFill="1" applyBorder="1"/>
    <xf numFmtId="167" fontId="0" fillId="0" borderId="0" xfId="0" applyNumberFormat="1"/>
    <xf numFmtId="0" fontId="7" fillId="0" borderId="5" xfId="0" applyFont="1" applyBorder="1"/>
    <xf numFmtId="167" fontId="7" fillId="0" borderId="0" xfId="0" applyNumberFormat="1" applyFont="1"/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10" fontId="0" fillId="0" borderId="0" xfId="0" applyNumberFormat="1"/>
    <xf numFmtId="0" fontId="14" fillId="0" borderId="0" xfId="0" applyFont="1"/>
    <xf numFmtId="173" fontId="0" fillId="0" borderId="0" xfId="0" applyNumberFormat="1"/>
    <xf numFmtId="174" fontId="0" fillId="0" borderId="0" xfId="0" applyNumberFormat="1"/>
    <xf numFmtId="174" fontId="0" fillId="0" borderId="0" xfId="1" applyNumberFormat="1" applyFont="1"/>
    <xf numFmtId="9" fontId="0" fillId="0" borderId="0" xfId="0" applyNumberFormat="1"/>
    <xf numFmtId="165" fontId="0" fillId="0" borderId="0" xfId="0" applyNumberFormat="1"/>
    <xf numFmtId="173" fontId="15" fillId="0" borderId="0" xfId="0" applyNumberFormat="1" applyFont="1"/>
  </cellXfs>
  <cellStyles count="5">
    <cellStyle name="Comma" xfId="1" builtinId="3"/>
    <cellStyle name="Normal" xfId="0" builtinId="0"/>
    <cellStyle name="Normal 3" xfId="3"/>
    <cellStyle name="Normal 4" xfId="4"/>
    <cellStyle name="Percent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4"/>
  <sheetViews>
    <sheetView workbookViewId="0">
      <selection sqref="A1:XFD1048576"/>
    </sheetView>
  </sheetViews>
  <sheetFormatPr baseColWidth="10" defaultColWidth="8.83203125" defaultRowHeight="16" x14ac:dyDescent="0.2"/>
  <cols>
    <col min="1" max="1" width="53.83203125" style="33" bestFit="1" customWidth="1"/>
    <col min="2" max="2" width="46.83203125" style="33" bestFit="1" customWidth="1"/>
    <col min="3" max="7" width="13.5" style="33" hidden="1" customWidth="1"/>
    <col min="8" max="11" width="14.6640625" style="33" bestFit="1" customWidth="1"/>
    <col min="12" max="12" width="11.83203125" bestFit="1" customWidth="1"/>
    <col min="13" max="13" width="10.5" bestFit="1" customWidth="1"/>
  </cols>
  <sheetData>
    <row r="1" spans="1:11" ht="18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</row>
    <row r="2" spans="1:11" ht="19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7"/>
      <c r="K2" s="8"/>
    </row>
    <row r="3" spans="1:11" ht="18" x14ac:dyDescent="0.2">
      <c r="A3" s="9"/>
      <c r="B3" s="10"/>
      <c r="C3" s="11" t="s">
        <v>2</v>
      </c>
      <c r="D3" s="11"/>
      <c r="E3" s="11" t="s">
        <v>2</v>
      </c>
      <c r="F3" s="12" t="s">
        <v>3</v>
      </c>
      <c r="G3" s="13" t="s">
        <v>4</v>
      </c>
      <c r="H3" s="13"/>
      <c r="I3" s="13"/>
      <c r="J3" s="14"/>
      <c r="K3" s="15"/>
    </row>
    <row r="4" spans="1:11" ht="18" x14ac:dyDescent="0.2">
      <c r="A4" s="9"/>
      <c r="B4" s="10"/>
      <c r="C4" s="11" t="s">
        <v>5</v>
      </c>
      <c r="D4" s="11"/>
      <c r="E4" s="11" t="s">
        <v>5</v>
      </c>
      <c r="F4" s="12" t="s">
        <v>5</v>
      </c>
      <c r="G4" s="13"/>
      <c r="H4" s="13"/>
      <c r="I4" s="13"/>
      <c r="J4" s="14"/>
      <c r="K4" s="15"/>
    </row>
    <row r="5" spans="1:11" ht="18" x14ac:dyDescent="0.2">
      <c r="A5" s="9"/>
      <c r="B5" s="10"/>
      <c r="C5" s="11" t="s">
        <v>6</v>
      </c>
      <c r="D5" s="11" t="s">
        <v>7</v>
      </c>
      <c r="E5" s="11" t="s">
        <v>8</v>
      </c>
      <c r="F5" s="11" t="s">
        <v>9</v>
      </c>
      <c r="G5" s="16" t="s">
        <v>10</v>
      </c>
      <c r="H5" s="17" t="s">
        <v>11</v>
      </c>
      <c r="I5" s="17" t="s">
        <v>12</v>
      </c>
      <c r="J5" s="18" t="s">
        <v>13</v>
      </c>
      <c r="K5" s="18" t="s">
        <v>14</v>
      </c>
    </row>
    <row r="6" spans="1:11" ht="18" x14ac:dyDescent="0.2">
      <c r="A6" s="19" t="s">
        <v>15</v>
      </c>
      <c r="B6" s="20"/>
      <c r="C6" s="11" t="s">
        <v>6</v>
      </c>
      <c r="D6" s="11" t="s">
        <v>7</v>
      </c>
      <c r="E6" s="11" t="s">
        <v>8</v>
      </c>
      <c r="F6" s="11" t="s">
        <v>9</v>
      </c>
      <c r="G6" s="16" t="s">
        <v>10</v>
      </c>
      <c r="H6" s="17" t="s">
        <v>11</v>
      </c>
      <c r="I6" s="17" t="s">
        <v>12</v>
      </c>
      <c r="J6" s="18" t="s">
        <v>13</v>
      </c>
      <c r="K6" s="18" t="s">
        <v>14</v>
      </c>
    </row>
    <row r="7" spans="1:11" ht="18" x14ac:dyDescent="0.2">
      <c r="A7" s="21" t="s">
        <v>16</v>
      </c>
      <c r="B7" s="11"/>
      <c r="C7" s="11"/>
      <c r="D7" s="22">
        <v>1.0589999999999999</v>
      </c>
      <c r="E7" s="22">
        <v>1.056</v>
      </c>
      <c r="F7" s="22">
        <v>1.085</v>
      </c>
      <c r="G7" s="23">
        <v>7.0000000000000007E-2</v>
      </c>
      <c r="H7" s="24">
        <v>5.2999999999999999E-2</v>
      </c>
      <c r="I7" s="24">
        <v>5.6000000000000001E-2</v>
      </c>
      <c r="J7" s="25">
        <v>5.3999999999999999E-2</v>
      </c>
      <c r="K7" s="25">
        <v>5.3999999999999999E-2</v>
      </c>
    </row>
    <row r="8" spans="1:11" ht="19" x14ac:dyDescent="0.25">
      <c r="A8" s="21" t="s">
        <v>17</v>
      </c>
      <c r="B8" s="11"/>
      <c r="C8" s="26">
        <v>64.262</v>
      </c>
      <c r="D8" s="27">
        <v>68.053457999999992</v>
      </c>
      <c r="E8" s="28">
        <v>71.864451647999999</v>
      </c>
      <c r="F8" s="28">
        <v>77.972930038079994</v>
      </c>
      <c r="G8" s="29">
        <v>88.270035178908856</v>
      </c>
      <c r="H8" s="29">
        <v>102.24318174773013</v>
      </c>
      <c r="I8" s="29">
        <f>H8*$I$7+H8</f>
        <v>107.96879992560302</v>
      </c>
      <c r="J8" s="30">
        <f>H8*$J$7+I8</f>
        <v>113.48993173998045</v>
      </c>
      <c r="K8" s="30">
        <f>J8*$K$7+I8</f>
        <v>114.09725623956197</v>
      </c>
    </row>
    <row r="9" spans="1:11" ht="19" x14ac:dyDescent="0.25">
      <c r="A9" s="21" t="s">
        <v>18</v>
      </c>
      <c r="B9" s="11"/>
      <c r="C9" s="26">
        <v>217.86600000000001</v>
      </c>
      <c r="D9" s="27">
        <v>230.72009399999999</v>
      </c>
      <c r="E9" s="28">
        <v>243.640419264</v>
      </c>
      <c r="F9" s="28">
        <v>264.34985490143998</v>
      </c>
      <c r="G9" s="29">
        <v>295.90371098189553</v>
      </c>
      <c r="H9" s="29">
        <v>342.74526843032959</v>
      </c>
      <c r="I9" s="29">
        <f t="shared" ref="I9:I14" si="0">H9*$I$7+H9</f>
        <v>361.93900346242805</v>
      </c>
      <c r="J9" s="30">
        <f t="shared" ref="J9:J14" si="1">H9*$J$7+I9</f>
        <v>380.44724795766587</v>
      </c>
      <c r="K9" s="30">
        <f t="shared" ref="K9:K14" si="2">J9*$K$7+I9</f>
        <v>382.48315485214198</v>
      </c>
    </row>
    <row r="10" spans="1:11" ht="19" x14ac:dyDescent="0.25">
      <c r="A10" s="21" t="s">
        <v>19</v>
      </c>
      <c r="B10" s="11"/>
      <c r="C10" s="26">
        <v>220.00000000000003</v>
      </c>
      <c r="D10" s="27">
        <v>232.98000000000002</v>
      </c>
      <c r="E10" s="28">
        <v>246.02688000000003</v>
      </c>
      <c r="F10" s="28">
        <v>266.93916480000001</v>
      </c>
      <c r="G10" s="29">
        <v>298.80209126718722</v>
      </c>
      <c r="H10" s="29">
        <v>346.102462314783</v>
      </c>
      <c r="I10" s="29">
        <f t="shared" si="0"/>
        <v>365.48420020441085</v>
      </c>
      <c r="J10" s="30">
        <f t="shared" si="1"/>
        <v>384.17373316940916</v>
      </c>
      <c r="K10" s="30">
        <f t="shared" si="2"/>
        <v>386.22958179555894</v>
      </c>
    </row>
    <row r="11" spans="1:11" ht="19" x14ac:dyDescent="0.25">
      <c r="A11" s="21" t="s">
        <v>20</v>
      </c>
      <c r="B11" s="11"/>
      <c r="C11" s="26">
        <v>220.00000000000003</v>
      </c>
      <c r="D11" s="27">
        <v>232.98000000000002</v>
      </c>
      <c r="E11" s="28">
        <v>246.02688000000003</v>
      </c>
      <c r="F11" s="28">
        <v>266.93916480000001</v>
      </c>
      <c r="G11" s="29">
        <v>298.80209126718722</v>
      </c>
      <c r="H11" s="29">
        <v>346.102462314783</v>
      </c>
      <c r="I11" s="29">
        <f t="shared" si="0"/>
        <v>365.48420020441085</v>
      </c>
      <c r="J11" s="30">
        <f t="shared" si="1"/>
        <v>384.17373316940916</v>
      </c>
      <c r="K11" s="30">
        <f t="shared" si="2"/>
        <v>386.22958179555894</v>
      </c>
    </row>
    <row r="12" spans="1:11" ht="19" x14ac:dyDescent="0.25">
      <c r="A12" s="21" t="s">
        <v>21</v>
      </c>
      <c r="B12" s="11"/>
      <c r="C12" s="26">
        <v>44</v>
      </c>
      <c r="D12" s="27">
        <v>46.595999999999997</v>
      </c>
      <c r="E12" s="28">
        <v>49.205376000000001</v>
      </c>
      <c r="F12" s="28">
        <v>53.387832959999997</v>
      </c>
      <c r="G12" s="29">
        <v>59.760418253437443</v>
      </c>
      <c r="H12" s="29">
        <v>69.220492462956599</v>
      </c>
      <c r="I12" s="29">
        <f t="shared" si="0"/>
        <v>73.096840040882171</v>
      </c>
      <c r="J12" s="30">
        <f t="shared" si="1"/>
        <v>76.834746633881821</v>
      </c>
      <c r="K12" s="30">
        <f t="shared" si="2"/>
        <v>77.245916359111789</v>
      </c>
    </row>
    <row r="13" spans="1:11" ht="19" x14ac:dyDescent="0.25">
      <c r="A13" s="21" t="s">
        <v>22</v>
      </c>
      <c r="B13" s="11"/>
      <c r="C13" s="26">
        <v>652.49800000000005</v>
      </c>
      <c r="D13" s="27">
        <v>690.99538200000006</v>
      </c>
      <c r="E13" s="28">
        <v>729.69112339200012</v>
      </c>
      <c r="F13" s="28">
        <v>791.71486888032007</v>
      </c>
      <c r="G13" s="29">
        <v>886.21712248935069</v>
      </c>
      <c r="H13" s="29">
        <v>1026.5052929794149</v>
      </c>
      <c r="I13" s="29">
        <f t="shared" si="0"/>
        <v>1083.9895893862622</v>
      </c>
      <c r="J13" s="30">
        <f t="shared" si="1"/>
        <v>1139.4208752071506</v>
      </c>
      <c r="K13" s="30">
        <f t="shared" si="2"/>
        <v>1145.5183166474483</v>
      </c>
    </row>
    <row r="14" spans="1:11" ht="19" x14ac:dyDescent="0.25">
      <c r="A14" s="21" t="s">
        <v>23</v>
      </c>
      <c r="B14" s="11"/>
      <c r="C14" s="26">
        <v>64.262</v>
      </c>
      <c r="D14" s="27">
        <v>68.053457999999992</v>
      </c>
      <c r="E14" s="28">
        <v>71.864451647999999</v>
      </c>
      <c r="F14" s="28">
        <v>77.972930038079994</v>
      </c>
      <c r="G14" s="29">
        <v>87.280090859145389</v>
      </c>
      <c r="H14" s="29">
        <v>101.09652924214811</v>
      </c>
      <c r="I14" s="29">
        <f t="shared" si="0"/>
        <v>106.7579348797084</v>
      </c>
      <c r="J14" s="30">
        <f t="shared" si="1"/>
        <v>112.2171474587844</v>
      </c>
      <c r="K14" s="30">
        <f t="shared" si="2"/>
        <v>112.81766084248275</v>
      </c>
    </row>
    <row r="15" spans="1:11" x14ac:dyDescent="0.2">
      <c r="A15" s="31"/>
      <c r="B15" s="31"/>
      <c r="C15" s="32"/>
      <c r="D15" s="31"/>
      <c r="E15" s="31"/>
      <c r="F15" s="31"/>
      <c r="J15" s="34"/>
      <c r="K15" s="34"/>
    </row>
    <row r="16" spans="1:11" ht="17" thickBot="1" x14ac:dyDescent="0.25">
      <c r="A16" s="31"/>
      <c r="B16" s="31"/>
      <c r="C16" s="31"/>
      <c r="D16" s="31"/>
      <c r="E16" s="31"/>
      <c r="F16" s="31"/>
      <c r="J16" s="34"/>
      <c r="K16" s="34"/>
    </row>
    <row r="17" spans="1:11" ht="18" x14ac:dyDescent="0.2">
      <c r="A17" s="35" t="s">
        <v>24</v>
      </c>
      <c r="B17" s="36"/>
      <c r="C17" s="37" t="s">
        <v>6</v>
      </c>
      <c r="D17" s="37" t="s">
        <v>7</v>
      </c>
      <c r="E17" s="37" t="s">
        <v>8</v>
      </c>
      <c r="F17" s="37" t="s">
        <v>9</v>
      </c>
      <c r="G17" s="38" t="s">
        <v>10</v>
      </c>
      <c r="H17" s="39" t="s">
        <v>11</v>
      </c>
      <c r="I17" s="40" t="s">
        <v>12</v>
      </c>
      <c r="J17" s="41" t="s">
        <v>13</v>
      </c>
      <c r="K17" s="41" t="s">
        <v>14</v>
      </c>
    </row>
    <row r="18" spans="1:11" x14ac:dyDescent="0.2">
      <c r="A18" s="42" t="s">
        <v>16</v>
      </c>
      <c r="B18" s="43"/>
      <c r="C18" s="43"/>
      <c r="D18" s="44">
        <v>1.0589999999999999</v>
      </c>
      <c r="E18" s="44">
        <v>1.056</v>
      </c>
      <c r="F18" s="44">
        <v>1.095</v>
      </c>
      <c r="G18" s="45">
        <v>7.0000000000000007E-2</v>
      </c>
      <c r="H18" s="46">
        <v>5.2999999999999999E-2</v>
      </c>
      <c r="I18" s="47">
        <v>5.6000000000000001E-2</v>
      </c>
      <c r="J18" s="48">
        <v>5.3999999999999999E-2</v>
      </c>
      <c r="K18" s="48">
        <v>5.3999999999999999E-2</v>
      </c>
    </row>
    <row r="19" spans="1:11" x14ac:dyDescent="0.2">
      <c r="A19" s="42" t="s">
        <v>17</v>
      </c>
      <c r="B19" s="43"/>
      <c r="C19" s="49">
        <v>56.386000000000003</v>
      </c>
      <c r="D19" s="50">
        <v>59.712774000000003</v>
      </c>
      <c r="E19" s="51">
        <v>63.056689344000006</v>
      </c>
      <c r="F19" s="51">
        <v>69.047074831680007</v>
      </c>
      <c r="G19" s="52">
        <v>78.165431533951676</v>
      </c>
      <c r="H19" s="53">
        <v>90.539019345776225</v>
      </c>
      <c r="I19" s="54">
        <f>H19*$I$18+H19</f>
        <v>95.609204429139695</v>
      </c>
      <c r="J19" s="55">
        <f>H19*$J$18+I19</f>
        <v>100.49831147381161</v>
      </c>
      <c r="K19" s="55">
        <f>J19*$K$18+I19</f>
        <v>101.03611324872553</v>
      </c>
    </row>
    <row r="20" spans="1:11" x14ac:dyDescent="0.2">
      <c r="A20" s="42" t="s">
        <v>18</v>
      </c>
      <c r="B20" s="43"/>
      <c r="C20" s="49">
        <v>130.768</v>
      </c>
      <c r="D20" s="50">
        <v>138.48331199999998</v>
      </c>
      <c r="E20" s="51">
        <v>146.238377472</v>
      </c>
      <c r="F20" s="51">
        <v>160.13102333184</v>
      </c>
      <c r="G20" s="52">
        <v>181.27792627304279</v>
      </c>
      <c r="H20" s="53">
        <v>209.97422200206546</v>
      </c>
      <c r="I20" s="54">
        <f t="shared" ref="I20:I24" si="3">H20*$I$18+H20</f>
        <v>221.73277843418111</v>
      </c>
      <c r="J20" s="55">
        <f t="shared" ref="J20:J24" si="4">H20*$J$18+I20</f>
        <v>233.07138642229265</v>
      </c>
      <c r="K20" s="55">
        <f t="shared" ref="K20:K24" si="5">J20*$K$18+I20</f>
        <v>234.31863330098491</v>
      </c>
    </row>
    <row r="21" spans="1:11" x14ac:dyDescent="0.2">
      <c r="A21" s="42" t="s">
        <v>25</v>
      </c>
      <c r="B21" s="43"/>
      <c r="C21" s="49">
        <v>56.386000000000003</v>
      </c>
      <c r="D21" s="50">
        <v>59.712774000000003</v>
      </c>
      <c r="E21" s="51">
        <v>63.056689344000006</v>
      </c>
      <c r="F21" s="51">
        <v>69.047074831680007</v>
      </c>
      <c r="G21" s="52">
        <v>78.165431533951676</v>
      </c>
      <c r="H21" s="53">
        <v>90.539019345776225</v>
      </c>
      <c r="I21" s="54">
        <f t="shared" si="3"/>
        <v>95.609204429139695</v>
      </c>
      <c r="J21" s="55">
        <f t="shared" si="4"/>
        <v>100.49831147381161</v>
      </c>
      <c r="K21" s="55">
        <f t="shared" si="5"/>
        <v>101.03611324872553</v>
      </c>
    </row>
    <row r="22" spans="1:11" x14ac:dyDescent="0.2">
      <c r="A22" s="42" t="s">
        <v>26</v>
      </c>
      <c r="B22" s="43"/>
      <c r="C22" s="49">
        <v>330</v>
      </c>
      <c r="D22" s="50">
        <v>349.46999999999997</v>
      </c>
      <c r="E22" s="51">
        <v>369.04032000000001</v>
      </c>
      <c r="F22" s="51">
        <v>404.09915039999998</v>
      </c>
      <c r="G22" s="52">
        <v>457.46448420182401</v>
      </c>
      <c r="H22" s="53">
        <v>529.88111205097277</v>
      </c>
      <c r="I22" s="54">
        <f t="shared" si="3"/>
        <v>559.55445432582724</v>
      </c>
      <c r="J22" s="55">
        <f t="shared" si="4"/>
        <v>588.16803437657973</v>
      </c>
      <c r="K22" s="55">
        <f t="shared" si="5"/>
        <v>591.31552818216255</v>
      </c>
    </row>
    <row r="23" spans="1:11" x14ac:dyDescent="0.2">
      <c r="A23" s="42" t="s">
        <v>27</v>
      </c>
      <c r="B23" s="43"/>
      <c r="C23" s="49">
        <v>495.00000000000006</v>
      </c>
      <c r="D23" s="50">
        <v>524.20500000000004</v>
      </c>
      <c r="E23" s="51">
        <v>553.5604800000001</v>
      </c>
      <c r="F23" s="51">
        <v>606.14872560000015</v>
      </c>
      <c r="G23" s="52">
        <v>686.19672630273624</v>
      </c>
      <c r="H23" s="53">
        <v>794.82166807645933</v>
      </c>
      <c r="I23" s="54">
        <f t="shared" si="3"/>
        <v>839.33168148874108</v>
      </c>
      <c r="J23" s="55">
        <f t="shared" si="4"/>
        <v>882.25205156486993</v>
      </c>
      <c r="K23" s="55">
        <f t="shared" si="5"/>
        <v>886.97329227324406</v>
      </c>
    </row>
    <row r="24" spans="1:11" ht="17" thickBot="1" x14ac:dyDescent="0.25">
      <c r="A24" s="56" t="s">
        <v>28</v>
      </c>
      <c r="B24" s="57"/>
      <c r="C24" s="58">
        <v>56.386000000000003</v>
      </c>
      <c r="D24" s="59">
        <v>59.712774000000003</v>
      </c>
      <c r="E24" s="60">
        <v>63.056689344000006</v>
      </c>
      <c r="F24" s="60">
        <v>69.047074831680007</v>
      </c>
      <c r="G24" s="61">
        <v>78.165431533951676</v>
      </c>
      <c r="H24" s="62">
        <v>90.539019345776225</v>
      </c>
      <c r="I24" s="54">
        <f t="shared" si="3"/>
        <v>95.609204429139695</v>
      </c>
      <c r="J24" s="55">
        <f t="shared" si="4"/>
        <v>100.49831147381161</v>
      </c>
      <c r="K24" s="55">
        <f t="shared" si="5"/>
        <v>101.03611324872553</v>
      </c>
    </row>
    <row r="25" spans="1:11" x14ac:dyDescent="0.2">
      <c r="A25" s="31"/>
      <c r="B25" s="31"/>
      <c r="C25" s="31"/>
      <c r="D25" s="31"/>
      <c r="E25" s="31"/>
      <c r="F25" s="31"/>
      <c r="J25" s="34">
        <v>0</v>
      </c>
      <c r="K25" s="34">
        <v>0</v>
      </c>
    </row>
    <row r="26" spans="1:11" ht="17" thickBot="1" x14ac:dyDescent="0.25">
      <c r="A26" s="31"/>
      <c r="B26" s="31"/>
      <c r="C26" s="31"/>
      <c r="D26" s="31"/>
      <c r="E26" s="31"/>
      <c r="F26" s="31"/>
      <c r="J26" s="34">
        <v>0</v>
      </c>
      <c r="K26" s="34">
        <v>0</v>
      </c>
    </row>
    <row r="27" spans="1:11" x14ac:dyDescent="0.2">
      <c r="A27" s="63" t="s">
        <v>29</v>
      </c>
      <c r="B27" s="37"/>
      <c r="C27" s="37" t="s">
        <v>6</v>
      </c>
      <c r="D27" s="37" t="s">
        <v>7</v>
      </c>
      <c r="E27" s="37" t="s">
        <v>8</v>
      </c>
      <c r="F27" s="37" t="s">
        <v>9</v>
      </c>
      <c r="G27" s="64" t="s">
        <v>10</v>
      </c>
      <c r="H27" s="64" t="s">
        <v>11</v>
      </c>
      <c r="I27" s="64" t="s">
        <v>12</v>
      </c>
      <c r="J27" s="65" t="s">
        <v>13</v>
      </c>
      <c r="K27" s="65" t="s">
        <v>14</v>
      </c>
    </row>
    <row r="28" spans="1:11" x14ac:dyDescent="0.2">
      <c r="A28" s="66" t="s">
        <v>16</v>
      </c>
      <c r="B28" s="67"/>
      <c r="C28" s="67"/>
      <c r="D28" s="44">
        <v>1.0589999999999999</v>
      </c>
      <c r="E28" s="44">
        <v>1.056</v>
      </c>
      <c r="F28" s="44">
        <v>1.1200000000000001</v>
      </c>
      <c r="G28" s="68">
        <v>7.0000000000000007E-2</v>
      </c>
      <c r="H28" s="47">
        <v>5.2999999999999999E-2</v>
      </c>
      <c r="I28" s="47">
        <v>5.6000000000000001E-2</v>
      </c>
      <c r="J28" s="48">
        <v>5.3999999999999999E-2</v>
      </c>
      <c r="K28" s="48">
        <v>5.3999999999999999E-2</v>
      </c>
    </row>
    <row r="29" spans="1:11" x14ac:dyDescent="0.2">
      <c r="A29" s="42" t="s">
        <v>30</v>
      </c>
      <c r="B29" s="43"/>
      <c r="C29" s="49">
        <v>5.8960000000000008</v>
      </c>
      <c r="D29" s="50">
        <v>6.2438640000000003</v>
      </c>
      <c r="E29" s="51">
        <v>6.5935203840000005</v>
      </c>
      <c r="F29" s="51">
        <v>7.3847428300800013</v>
      </c>
      <c r="G29" s="54">
        <v>8.3599719682203677</v>
      </c>
      <c r="H29" s="54">
        <v>9.6833555307896511</v>
      </c>
      <c r="I29" s="54">
        <f>H29*$I$28+H29</f>
        <v>10.225623440513871</v>
      </c>
      <c r="J29" s="55">
        <f t="shared" ref="J29:J33" si="6">H29*$J$28+I29</f>
        <v>10.748524639176512</v>
      </c>
      <c r="K29" s="55">
        <f>J29*$K$28+I29</f>
        <v>10.806043771029403</v>
      </c>
    </row>
    <row r="30" spans="1:11" x14ac:dyDescent="0.2">
      <c r="A30" s="42" t="s">
        <v>31</v>
      </c>
      <c r="B30" s="43"/>
      <c r="C30" s="49">
        <v>5.8960000000000008</v>
      </c>
      <c r="D30" s="50">
        <v>6.2438640000000003</v>
      </c>
      <c r="E30" s="51">
        <v>6.5935203840000005</v>
      </c>
      <c r="F30" s="51">
        <v>7.3847428300800013</v>
      </c>
      <c r="G30" s="54">
        <v>8.3599719682203677</v>
      </c>
      <c r="H30" s="54">
        <v>9.6833555307896511</v>
      </c>
      <c r="I30" s="54">
        <f t="shared" ref="I30:I33" si="7">H30*$I$28+H30</f>
        <v>10.225623440513871</v>
      </c>
      <c r="J30" s="55">
        <f t="shared" si="6"/>
        <v>10.748524639176512</v>
      </c>
      <c r="K30" s="55">
        <f t="shared" ref="K30:K33" si="8">J30*$K$28+I30</f>
        <v>10.806043771029403</v>
      </c>
    </row>
    <row r="31" spans="1:11" x14ac:dyDescent="0.2">
      <c r="A31" s="42" t="s">
        <v>32</v>
      </c>
      <c r="B31" s="43"/>
      <c r="C31" s="49">
        <v>4.0369999999999999</v>
      </c>
      <c r="D31" s="50">
        <v>4.2751829999999993</v>
      </c>
      <c r="E31" s="51">
        <v>4.5145932479999997</v>
      </c>
      <c r="F31" s="51">
        <v>5.05634443776</v>
      </c>
      <c r="G31" s="54">
        <v>5.7240852842105863</v>
      </c>
      <c r="H31" s="54">
        <v>6.6302079847011219</v>
      </c>
      <c r="I31" s="54">
        <f t="shared" si="7"/>
        <v>7.0014996318443847</v>
      </c>
      <c r="J31" s="55">
        <f t="shared" si="6"/>
        <v>7.3595308630182457</v>
      </c>
      <c r="K31" s="55">
        <f t="shared" si="8"/>
        <v>7.3989142984473704</v>
      </c>
    </row>
    <row r="32" spans="1:11" x14ac:dyDescent="0.2">
      <c r="A32" s="42" t="s">
        <v>33</v>
      </c>
      <c r="B32" s="43"/>
      <c r="C32" s="49">
        <v>41.272000000000006</v>
      </c>
      <c r="D32" s="50">
        <v>43.707048</v>
      </c>
      <c r="E32" s="51">
        <v>46.154642688000003</v>
      </c>
      <c r="F32" s="51">
        <v>51.69319981056001</v>
      </c>
      <c r="G32" s="54">
        <v>58.51980377754257</v>
      </c>
      <c r="H32" s="54">
        <v>67.783488715527554</v>
      </c>
      <c r="I32" s="54">
        <f t="shared" si="7"/>
        <v>71.579364083597099</v>
      </c>
      <c r="J32" s="55">
        <f t="shared" si="6"/>
        <v>75.23967247423559</v>
      </c>
      <c r="K32" s="55">
        <f t="shared" si="8"/>
        <v>75.642306397205815</v>
      </c>
    </row>
    <row r="33" spans="1:11" ht="17" thickBot="1" x14ac:dyDescent="0.25">
      <c r="A33" s="56" t="s">
        <v>34</v>
      </c>
      <c r="B33" s="57"/>
      <c r="C33" s="58">
        <v>7.4470000000000001</v>
      </c>
      <c r="D33" s="59">
        <v>7.8863729999999999</v>
      </c>
      <c r="E33" s="60">
        <v>8.3280098880000004</v>
      </c>
      <c r="F33" s="60">
        <v>9.327371074560002</v>
      </c>
      <c r="G33" s="69">
        <v>10.559143698666396</v>
      </c>
      <c r="H33" s="69">
        <v>12.230656146165288</v>
      </c>
      <c r="I33" s="69">
        <f t="shared" si="7"/>
        <v>12.915572890350544</v>
      </c>
      <c r="J33" s="70">
        <f t="shared" si="6"/>
        <v>13.57602832224347</v>
      </c>
      <c r="K33" s="70">
        <f t="shared" si="8"/>
        <v>13.648678419751691</v>
      </c>
    </row>
    <row r="34" spans="1:11" x14ac:dyDescent="0.2">
      <c r="A34" s="31"/>
      <c r="B34" s="31"/>
      <c r="C34" s="31"/>
      <c r="D34" s="31"/>
      <c r="E34" s="31"/>
      <c r="F34" s="31"/>
      <c r="J34" s="34">
        <v>0</v>
      </c>
      <c r="K34" s="34">
        <v>0</v>
      </c>
    </row>
    <row r="35" spans="1:11" ht="17" thickBot="1" x14ac:dyDescent="0.25">
      <c r="A35" s="31"/>
      <c r="B35" s="31"/>
      <c r="C35" s="31"/>
      <c r="D35" s="31"/>
      <c r="E35" s="31"/>
      <c r="F35" s="31"/>
      <c r="J35" s="34">
        <v>0</v>
      </c>
      <c r="K35" s="34">
        <v>0</v>
      </c>
    </row>
    <row r="36" spans="1:11" x14ac:dyDescent="0.2">
      <c r="A36" s="63" t="s">
        <v>35</v>
      </c>
      <c r="B36" s="37"/>
      <c r="C36" s="37" t="s">
        <v>6</v>
      </c>
      <c r="D36" s="37" t="s">
        <v>7</v>
      </c>
      <c r="E36" s="37" t="s">
        <v>8</v>
      </c>
      <c r="F36" s="37" t="s">
        <v>9</v>
      </c>
      <c r="G36" s="71" t="s">
        <v>10</v>
      </c>
      <c r="H36" s="72" t="s">
        <v>36</v>
      </c>
      <c r="I36" s="72" t="s">
        <v>12</v>
      </c>
      <c r="J36" s="73" t="s">
        <v>13</v>
      </c>
      <c r="K36" s="74" t="s">
        <v>14</v>
      </c>
    </row>
    <row r="37" spans="1:11" x14ac:dyDescent="0.2">
      <c r="A37" s="66" t="s">
        <v>16</v>
      </c>
      <c r="B37" s="67"/>
      <c r="C37" s="67"/>
      <c r="D37" s="44">
        <v>1.0589999999999999</v>
      </c>
      <c r="E37" s="44">
        <v>1.056</v>
      </c>
      <c r="F37" s="44">
        <v>1.0589999999999999</v>
      </c>
      <c r="G37" s="75">
        <v>1.0589999999999999</v>
      </c>
      <c r="H37" s="75">
        <v>1.056</v>
      </c>
      <c r="I37" s="47">
        <v>5.6000000000000001E-2</v>
      </c>
      <c r="J37" s="76">
        <v>5.3999999999999999E-2</v>
      </c>
      <c r="K37" s="77">
        <v>5.3999999999999999E-2</v>
      </c>
    </row>
    <row r="38" spans="1:11" x14ac:dyDescent="0.2">
      <c r="A38" s="42" t="s">
        <v>30</v>
      </c>
      <c r="B38" s="43" t="s">
        <v>37</v>
      </c>
      <c r="C38" s="49">
        <v>5.8960000000000008</v>
      </c>
      <c r="D38" s="50"/>
      <c r="E38" s="51"/>
      <c r="F38" s="51">
        <v>6.98</v>
      </c>
      <c r="G38" s="54">
        <v>7.9017788000000007</v>
      </c>
      <c r="H38" s="54">
        <v>9.6833555307896511</v>
      </c>
      <c r="I38" s="54">
        <f>H38*$I$37+H38</f>
        <v>10.225623440513871</v>
      </c>
      <c r="J38" s="78">
        <f>H38*$J$37+I38</f>
        <v>10.748524639176512</v>
      </c>
      <c r="K38" s="55">
        <f>J38*$K$37+I38</f>
        <v>10.806043771029403</v>
      </c>
    </row>
    <row r="39" spans="1:11" x14ac:dyDescent="0.2">
      <c r="A39" s="42"/>
      <c r="B39" s="43" t="s">
        <v>38</v>
      </c>
      <c r="C39" s="49"/>
      <c r="D39" s="50"/>
      <c r="E39" s="51"/>
      <c r="F39" s="51">
        <v>8.3759999999999994</v>
      </c>
      <c r="G39" s="54">
        <v>9.375792864000001</v>
      </c>
      <c r="H39" s="54">
        <v>9.6833555307896511</v>
      </c>
      <c r="I39" s="54">
        <f t="shared" ref="I39:I52" si="9">H39*$I$37+H39</f>
        <v>10.225623440513871</v>
      </c>
      <c r="J39" s="78">
        <f t="shared" ref="J39:J52" si="10">H39*$J$37+I39</f>
        <v>10.748524639176512</v>
      </c>
      <c r="K39" s="55">
        <f t="shared" ref="K39:K52" si="11">J39*$K$37+I39</f>
        <v>10.806043771029403</v>
      </c>
    </row>
    <row r="40" spans="1:11" x14ac:dyDescent="0.2">
      <c r="A40" s="42"/>
      <c r="B40" s="43" t="s">
        <v>39</v>
      </c>
      <c r="C40" s="49"/>
      <c r="D40" s="50"/>
      <c r="E40" s="51"/>
      <c r="F40" s="51">
        <v>9.6323999999999987</v>
      </c>
      <c r="G40" s="54">
        <v>10.7821617936</v>
      </c>
      <c r="H40" s="54">
        <v>6.6302079847011219</v>
      </c>
      <c r="I40" s="54">
        <f t="shared" si="9"/>
        <v>7.0014996318443847</v>
      </c>
      <c r="J40" s="78">
        <f t="shared" si="10"/>
        <v>7.3595308630182457</v>
      </c>
      <c r="K40" s="55">
        <f t="shared" si="11"/>
        <v>7.3989142984473704</v>
      </c>
    </row>
    <row r="41" spans="1:11" x14ac:dyDescent="0.2">
      <c r="A41" s="42"/>
      <c r="B41" s="43" t="s">
        <v>40</v>
      </c>
      <c r="C41" s="49"/>
      <c r="D41" s="50"/>
      <c r="E41" s="51"/>
      <c r="F41" s="51">
        <v>10.59564</v>
      </c>
      <c r="G41" s="54">
        <v>11.86037797296</v>
      </c>
      <c r="H41" s="54">
        <v>67.783488715527554</v>
      </c>
      <c r="I41" s="54">
        <f t="shared" si="9"/>
        <v>71.579364083597099</v>
      </c>
      <c r="J41" s="78">
        <f t="shared" si="10"/>
        <v>75.23967247423559</v>
      </c>
      <c r="K41" s="55">
        <f t="shared" si="11"/>
        <v>75.642306397205815</v>
      </c>
    </row>
    <row r="42" spans="1:11" x14ac:dyDescent="0.2">
      <c r="A42" s="42"/>
      <c r="B42" s="43" t="s">
        <v>41</v>
      </c>
      <c r="C42" s="49"/>
      <c r="D42" s="50"/>
      <c r="E42" s="51"/>
      <c r="F42" s="51">
        <v>11.125422</v>
      </c>
      <c r="G42" s="54">
        <v>12.453396871608001</v>
      </c>
      <c r="H42" s="54">
        <v>12.230656146165288</v>
      </c>
      <c r="I42" s="54">
        <f t="shared" si="9"/>
        <v>12.915572890350544</v>
      </c>
      <c r="J42" s="78">
        <f t="shared" si="10"/>
        <v>13.57602832224347</v>
      </c>
      <c r="K42" s="55">
        <f t="shared" si="11"/>
        <v>13.648678419751691</v>
      </c>
    </row>
    <row r="43" spans="1:11" x14ac:dyDescent="0.2">
      <c r="A43" s="42"/>
      <c r="B43" s="43" t="s">
        <v>42</v>
      </c>
      <c r="C43" s="49"/>
      <c r="D43" s="50"/>
      <c r="E43" s="51"/>
      <c r="F43" s="51">
        <v>11.6816931</v>
      </c>
      <c r="G43" s="54">
        <v>13.076066715188402</v>
      </c>
      <c r="H43" s="54">
        <v>13.991391385251591</v>
      </c>
      <c r="I43" s="54">
        <f t="shared" si="9"/>
        <v>14.77490930282568</v>
      </c>
      <c r="J43" s="78">
        <f t="shared" si="10"/>
        <v>15.530444437629265</v>
      </c>
      <c r="K43" s="55">
        <f t="shared" si="11"/>
        <v>15.61355330245766</v>
      </c>
    </row>
    <row r="44" spans="1:11" x14ac:dyDescent="0.2">
      <c r="A44" s="42" t="s">
        <v>31</v>
      </c>
      <c r="B44" s="43" t="s">
        <v>37</v>
      </c>
      <c r="C44" s="49">
        <v>5.8960000000000008</v>
      </c>
      <c r="D44" s="50"/>
      <c r="E44" s="51"/>
      <c r="F44" s="51">
        <v>6.98</v>
      </c>
      <c r="G44" s="54">
        <v>7.8131607200000008</v>
      </c>
      <c r="H44" s="54">
        <v>9.6833555307896511</v>
      </c>
      <c r="I44" s="54">
        <f t="shared" si="9"/>
        <v>10.225623440513871</v>
      </c>
      <c r="J44" s="78">
        <f t="shared" si="10"/>
        <v>10.748524639176512</v>
      </c>
      <c r="K44" s="55">
        <f t="shared" si="11"/>
        <v>10.806043771029403</v>
      </c>
    </row>
    <row r="45" spans="1:11" x14ac:dyDescent="0.2">
      <c r="A45" s="42"/>
      <c r="B45" s="43" t="s">
        <v>38</v>
      </c>
      <c r="C45" s="49"/>
      <c r="D45" s="50"/>
      <c r="E45" s="51"/>
      <c r="F45" s="51">
        <v>8.3759999999999994</v>
      </c>
      <c r="G45" s="54">
        <v>9.375792864000001</v>
      </c>
      <c r="H45" s="54">
        <v>9.6833555307896511</v>
      </c>
      <c r="I45" s="54">
        <f t="shared" si="9"/>
        <v>10.225623440513871</v>
      </c>
      <c r="J45" s="78">
        <f t="shared" si="10"/>
        <v>10.748524639176512</v>
      </c>
      <c r="K45" s="55">
        <f t="shared" si="11"/>
        <v>10.806043771029403</v>
      </c>
    </row>
    <row r="46" spans="1:11" x14ac:dyDescent="0.2">
      <c r="A46" s="42"/>
      <c r="B46" s="43" t="s">
        <v>39</v>
      </c>
      <c r="C46" s="49"/>
      <c r="D46" s="50"/>
      <c r="E46" s="51"/>
      <c r="F46" s="51">
        <v>9.6323999999999987</v>
      </c>
      <c r="G46" s="54">
        <v>10.7821617936</v>
      </c>
      <c r="H46" s="54">
        <v>6.6302079847011219</v>
      </c>
      <c r="I46" s="54">
        <f t="shared" si="9"/>
        <v>7.0014996318443847</v>
      </c>
      <c r="J46" s="78">
        <f t="shared" si="10"/>
        <v>7.3595308630182457</v>
      </c>
      <c r="K46" s="55">
        <f t="shared" si="11"/>
        <v>7.3989142984473704</v>
      </c>
    </row>
    <row r="47" spans="1:11" x14ac:dyDescent="0.2">
      <c r="A47" s="42"/>
      <c r="B47" s="43" t="s">
        <v>40</v>
      </c>
      <c r="C47" s="49"/>
      <c r="D47" s="50"/>
      <c r="E47" s="51"/>
      <c r="F47" s="51">
        <v>10.59564</v>
      </c>
      <c r="G47" s="54">
        <v>11.86037797296</v>
      </c>
      <c r="H47" s="54">
        <v>67.783488715527554</v>
      </c>
      <c r="I47" s="54">
        <f t="shared" si="9"/>
        <v>71.579364083597099</v>
      </c>
      <c r="J47" s="78">
        <f t="shared" si="10"/>
        <v>75.23967247423559</v>
      </c>
      <c r="K47" s="55">
        <f t="shared" si="11"/>
        <v>75.642306397205815</v>
      </c>
    </row>
    <row r="48" spans="1:11" x14ac:dyDescent="0.2">
      <c r="A48" s="42"/>
      <c r="B48" s="43" t="s">
        <v>41</v>
      </c>
      <c r="C48" s="49"/>
      <c r="D48" s="50"/>
      <c r="E48" s="51"/>
      <c r="F48" s="51">
        <v>11.125422</v>
      </c>
      <c r="G48" s="54">
        <v>12.453396871608001</v>
      </c>
      <c r="H48" s="54">
        <v>12.230656146165288</v>
      </c>
      <c r="I48" s="54">
        <f t="shared" si="9"/>
        <v>12.915572890350544</v>
      </c>
      <c r="J48" s="78">
        <f t="shared" si="10"/>
        <v>13.57602832224347</v>
      </c>
      <c r="K48" s="55">
        <f t="shared" si="11"/>
        <v>13.648678419751691</v>
      </c>
    </row>
    <row r="49" spans="1:12" x14ac:dyDescent="0.2">
      <c r="A49" s="42"/>
      <c r="B49" s="43" t="s">
        <v>42</v>
      </c>
      <c r="C49" s="49"/>
      <c r="D49" s="50"/>
      <c r="E49" s="51"/>
      <c r="F49" s="51">
        <v>11.6816931</v>
      </c>
      <c r="G49" s="54">
        <v>13.076066715188402</v>
      </c>
      <c r="H49" s="54">
        <v>13.991391385251591</v>
      </c>
      <c r="I49" s="54">
        <f t="shared" si="9"/>
        <v>14.77490930282568</v>
      </c>
      <c r="J49" s="78">
        <f t="shared" si="10"/>
        <v>15.530444437629265</v>
      </c>
      <c r="K49" s="55">
        <f t="shared" si="11"/>
        <v>15.61355330245766</v>
      </c>
    </row>
    <row r="50" spans="1:12" x14ac:dyDescent="0.2">
      <c r="A50" s="42" t="s">
        <v>32</v>
      </c>
      <c r="B50" s="43"/>
      <c r="C50" s="49">
        <v>4.0369999999999999</v>
      </c>
      <c r="D50" s="50"/>
      <c r="E50" s="51"/>
      <c r="F50" s="51">
        <v>4.78</v>
      </c>
      <c r="G50" s="54">
        <v>5.3505599200000002</v>
      </c>
      <c r="H50" s="54">
        <v>6.6302079847011219</v>
      </c>
      <c r="I50" s="54">
        <f t="shared" si="9"/>
        <v>7.0014996318443847</v>
      </c>
      <c r="J50" s="78">
        <f t="shared" si="10"/>
        <v>7.3595308630182457</v>
      </c>
      <c r="K50" s="55">
        <f t="shared" si="11"/>
        <v>7.3989142984473704</v>
      </c>
    </row>
    <row r="51" spans="1:12" x14ac:dyDescent="0.2">
      <c r="A51" s="42" t="s">
        <v>33</v>
      </c>
      <c r="B51" s="43"/>
      <c r="C51" s="49">
        <v>41.272000000000006</v>
      </c>
      <c r="D51" s="50"/>
      <c r="E51" s="51"/>
      <c r="F51" s="51">
        <v>48.87</v>
      </c>
      <c r="G51" s="54">
        <v>54.703318680000002</v>
      </c>
      <c r="H51" s="54">
        <v>67.783488715527554</v>
      </c>
      <c r="I51" s="54">
        <f t="shared" si="9"/>
        <v>71.579364083597099</v>
      </c>
      <c r="J51" s="78">
        <f t="shared" si="10"/>
        <v>75.23967247423559</v>
      </c>
      <c r="K51" s="55">
        <f t="shared" si="11"/>
        <v>75.642306397205815</v>
      </c>
    </row>
    <row r="52" spans="1:12" ht="17" thickBot="1" x14ac:dyDescent="0.25">
      <c r="A52" s="56" t="s">
        <v>34</v>
      </c>
      <c r="B52" s="57"/>
      <c r="C52" s="58">
        <v>7.4470000000000001</v>
      </c>
      <c r="D52" s="59"/>
      <c r="E52" s="60"/>
      <c r="F52" s="60">
        <v>8.82</v>
      </c>
      <c r="G52" s="69">
        <v>9.8727904800000026</v>
      </c>
      <c r="H52" s="69">
        <v>12.230656146165288</v>
      </c>
      <c r="I52" s="69">
        <f t="shared" si="9"/>
        <v>12.915572890350544</v>
      </c>
      <c r="J52" s="79">
        <f t="shared" si="10"/>
        <v>13.57602832224347</v>
      </c>
      <c r="K52" s="70">
        <f t="shared" si="11"/>
        <v>13.648678419751691</v>
      </c>
    </row>
    <row r="53" spans="1:12" x14ac:dyDescent="0.2">
      <c r="A53" s="31"/>
      <c r="B53" s="31"/>
      <c r="C53" s="31"/>
      <c r="D53" s="31"/>
      <c r="E53" s="31"/>
      <c r="F53" s="31"/>
      <c r="J53" s="34">
        <v>0</v>
      </c>
      <c r="K53" s="34">
        <v>0</v>
      </c>
    </row>
    <row r="54" spans="1:12" x14ac:dyDescent="0.2">
      <c r="A54" s="31"/>
      <c r="B54" s="31"/>
      <c r="C54" s="31"/>
      <c r="D54" s="31"/>
      <c r="E54" s="31"/>
      <c r="F54" s="31"/>
      <c r="J54" s="34">
        <v>0</v>
      </c>
      <c r="K54" s="34">
        <v>0</v>
      </c>
    </row>
    <row r="55" spans="1:12" ht="17" thickBot="1" x14ac:dyDescent="0.25">
      <c r="A55" s="31"/>
      <c r="B55" s="31"/>
      <c r="C55" s="31"/>
      <c r="D55" s="31"/>
      <c r="E55" s="31"/>
      <c r="F55" s="31"/>
      <c r="J55" s="34">
        <v>0</v>
      </c>
      <c r="K55" s="34">
        <v>0</v>
      </c>
    </row>
    <row r="56" spans="1:12" x14ac:dyDescent="0.2">
      <c r="A56" s="63" t="s">
        <v>43</v>
      </c>
      <c r="B56" s="80"/>
      <c r="C56" s="37" t="s">
        <v>6</v>
      </c>
      <c r="D56" s="37" t="s">
        <v>7</v>
      </c>
      <c r="E56" s="37" t="s">
        <v>8</v>
      </c>
      <c r="F56" s="37" t="s">
        <v>9</v>
      </c>
      <c r="G56" s="64" t="s">
        <v>10</v>
      </c>
      <c r="H56" s="64" t="s">
        <v>11</v>
      </c>
      <c r="I56" s="64" t="s">
        <v>12</v>
      </c>
      <c r="J56" s="65" t="s">
        <v>13</v>
      </c>
      <c r="K56" s="65" t="s">
        <v>14</v>
      </c>
    </row>
    <row r="57" spans="1:12" x14ac:dyDescent="0.2">
      <c r="A57" s="66" t="s">
        <v>16</v>
      </c>
      <c r="B57" s="81"/>
      <c r="C57" s="81"/>
      <c r="D57" s="44">
        <v>1.0589999999999999</v>
      </c>
      <c r="E57" s="44">
        <v>1.056</v>
      </c>
      <c r="F57" s="44">
        <v>1.075</v>
      </c>
      <c r="G57" s="75">
        <v>7.4999999999999997E-2</v>
      </c>
      <c r="H57" s="75">
        <v>5.2999999999999999E-2</v>
      </c>
      <c r="I57" s="75">
        <v>5.6000000000000001E-2</v>
      </c>
      <c r="J57" s="75">
        <v>5.3999999999999999E-2</v>
      </c>
      <c r="K57" s="75">
        <v>5.3999999999999999E-2</v>
      </c>
    </row>
    <row r="58" spans="1:12" x14ac:dyDescent="0.2">
      <c r="A58" s="42" t="s">
        <v>44</v>
      </c>
      <c r="B58" s="43"/>
      <c r="C58" s="82">
        <v>4.1999999999999997E-3</v>
      </c>
      <c r="D58" s="83">
        <v>4.4477999999999992E-3</v>
      </c>
      <c r="E58" s="84">
        <v>4.6968767999999994E-3</v>
      </c>
      <c r="F58" s="84">
        <v>5.1000000000000004E-3</v>
      </c>
      <c r="G58" s="85">
        <v>5.8827224999999997E-3</v>
      </c>
      <c r="H58" s="86">
        <v>6.6343167747674996E-3</v>
      </c>
      <c r="I58" s="86">
        <f>H58*$I$57+H58</f>
        <v>7.0058385141544798E-3</v>
      </c>
      <c r="J58" s="87">
        <f>H58*$J57+I58</f>
        <v>7.3640916199919247E-3</v>
      </c>
      <c r="K58" s="87">
        <f>J58*$K$57+I58</f>
        <v>7.4034994616340435E-3</v>
      </c>
    </row>
    <row r="59" spans="1:12" x14ac:dyDescent="0.2">
      <c r="A59" s="42" t="s">
        <v>45</v>
      </c>
      <c r="B59" s="43"/>
      <c r="C59" s="82">
        <v>6.0000000000000001E-3</v>
      </c>
      <c r="D59" s="83">
        <v>6.3539999999999994E-3</v>
      </c>
      <c r="E59" s="84">
        <v>6.7098239999999996E-3</v>
      </c>
      <c r="F59" s="84">
        <v>7.3000000000000001E-3</v>
      </c>
      <c r="G59" s="85">
        <v>8.4203674999999995E-3</v>
      </c>
      <c r="H59" s="86">
        <v>9.4961789129024993E-3</v>
      </c>
      <c r="I59" s="86">
        <f>H59*$I$57+H59</f>
        <v>1.0027964932025039E-2</v>
      </c>
      <c r="J59" s="87">
        <f>H59*$J58+I59</f>
        <v>1.0097895663579489E-2</v>
      </c>
      <c r="K59" s="87">
        <f>J59*$K$57+I59</f>
        <v>1.0573251297858332E-2</v>
      </c>
    </row>
    <row r="60" spans="1:12" x14ac:dyDescent="0.2">
      <c r="A60" s="42" t="s">
        <v>46</v>
      </c>
      <c r="B60" s="43"/>
      <c r="C60" s="82"/>
      <c r="D60" s="83">
        <v>0</v>
      </c>
      <c r="E60" s="84">
        <v>0</v>
      </c>
      <c r="F60" s="84">
        <v>0</v>
      </c>
      <c r="G60" s="85">
        <v>0</v>
      </c>
      <c r="H60" s="85">
        <v>0</v>
      </c>
      <c r="I60" s="85">
        <f t="shared" ref="I60" si="12">H60*$I$57+H60</f>
        <v>0</v>
      </c>
      <c r="J60" s="55">
        <f t="shared" ref="J60:K60" si="13">H60*$K$57+H60</f>
        <v>0</v>
      </c>
      <c r="K60" s="55">
        <f t="shared" si="13"/>
        <v>0</v>
      </c>
    </row>
    <row r="61" spans="1:12" x14ac:dyDescent="0.2">
      <c r="A61" s="42" t="s">
        <v>47</v>
      </c>
      <c r="B61" s="43"/>
      <c r="C61" s="82">
        <v>1.0499999999999999E-3</v>
      </c>
      <c r="D61" s="83">
        <v>1.1119499999999998E-3</v>
      </c>
      <c r="E61" s="84">
        <v>1.1742191999999999E-3</v>
      </c>
      <c r="F61" s="84">
        <v>1.315125504E-3</v>
      </c>
      <c r="G61" s="85">
        <v>1.5169643907264E-3</v>
      </c>
      <c r="H61" s="86">
        <v>1.710776312178777E-3</v>
      </c>
      <c r="I61" s="86">
        <f>H61*$I$57+H61</f>
        <v>1.8065797856607886E-3</v>
      </c>
      <c r="J61" s="87">
        <f>H61*$J60+I61</f>
        <v>1.8065797856607886E-3</v>
      </c>
      <c r="K61" s="87">
        <f>J61*$K$57+I61</f>
        <v>1.9041350940864712E-3</v>
      </c>
    </row>
    <row r="62" spans="1:12" x14ac:dyDescent="0.2">
      <c r="A62" s="42" t="s">
        <v>48</v>
      </c>
      <c r="B62" s="43"/>
      <c r="C62" s="82">
        <v>7.8750000000000001E-4</v>
      </c>
      <c r="D62" s="83">
        <v>8.339625E-4</v>
      </c>
      <c r="E62" s="84">
        <v>8.806644E-4</v>
      </c>
      <c r="F62" s="88">
        <v>7.4600000000000003E-4</v>
      </c>
      <c r="G62" s="86">
        <v>8.6049234999999993E-4</v>
      </c>
      <c r="H62" s="86">
        <v>9.7043143411304988E-4</v>
      </c>
      <c r="I62" s="86">
        <f>H62*$I$57+H62</f>
        <v>1.0247755944233806E-3</v>
      </c>
      <c r="J62" s="87">
        <f>H62*$J61+I62</f>
        <v>1.0265287562356191E-3</v>
      </c>
      <c r="K62" s="87">
        <f>J62*$K$57+I62</f>
        <v>1.0802081472601041E-3</v>
      </c>
    </row>
    <row r="63" spans="1:12" ht="17" thickBot="1" x14ac:dyDescent="0.25">
      <c r="A63" s="56" t="s">
        <v>49</v>
      </c>
      <c r="B63" s="57"/>
      <c r="C63" s="89"/>
      <c r="D63" s="89"/>
      <c r="E63" s="89"/>
      <c r="F63" s="57">
        <v>68.17</v>
      </c>
      <c r="G63" s="90">
        <v>78.632390749999999</v>
      </c>
      <c r="H63" s="91">
        <v>88.678700889392246</v>
      </c>
      <c r="I63" s="92">
        <v>6.5600356377599998E-3</v>
      </c>
      <c r="J63" s="93">
        <v>6.8954920056000001E-3</v>
      </c>
      <c r="K63" s="93">
        <v>6.9323922060623997E-3</v>
      </c>
      <c r="L63" s="94"/>
    </row>
    <row r="64" spans="1:12" x14ac:dyDescent="0.2">
      <c r="A64" s="95"/>
      <c r="B64" s="95"/>
      <c r="C64" s="95"/>
      <c r="D64" s="95"/>
      <c r="E64" s="95"/>
      <c r="F64" s="95"/>
    </row>
    <row r="65" spans="1:13" x14ac:dyDescent="0.2">
      <c r="A65" s="95"/>
      <c r="B65" s="95"/>
      <c r="C65" s="95"/>
      <c r="D65" s="95"/>
      <c r="E65" s="95"/>
      <c r="F65" s="95"/>
    </row>
    <row r="66" spans="1:13" x14ac:dyDescent="0.2">
      <c r="A66" s="95"/>
      <c r="B66" s="95"/>
      <c r="C66" s="95"/>
      <c r="D66" s="95"/>
      <c r="E66" s="95"/>
      <c r="F66" s="95"/>
    </row>
    <row r="67" spans="1:13" x14ac:dyDescent="0.2">
      <c r="A67" s="31"/>
      <c r="B67" s="31"/>
      <c r="C67" s="31"/>
      <c r="D67" s="31"/>
      <c r="E67" s="31"/>
      <c r="F67" s="31"/>
    </row>
    <row r="68" spans="1:13" ht="17" thickBot="1" x14ac:dyDescent="0.25">
      <c r="A68" s="31"/>
      <c r="B68" s="31"/>
      <c r="C68" s="31"/>
      <c r="D68" s="31"/>
      <c r="E68" s="31"/>
      <c r="F68" s="31"/>
    </row>
    <row r="69" spans="1:13" ht="17" thickBot="1" x14ac:dyDescent="0.25">
      <c r="A69" s="63" t="s">
        <v>50</v>
      </c>
      <c r="B69" s="96"/>
      <c r="C69" s="96"/>
      <c r="D69" s="96"/>
      <c r="E69" s="96"/>
      <c r="F69" s="96"/>
      <c r="G69" s="97"/>
      <c r="H69" s="97"/>
      <c r="I69" s="97"/>
      <c r="J69" s="98"/>
      <c r="K69" s="98"/>
    </row>
    <row r="70" spans="1:13" x14ac:dyDescent="0.2">
      <c r="A70" s="99"/>
      <c r="B70" s="67"/>
      <c r="C70" s="100" t="s">
        <v>6</v>
      </c>
      <c r="D70" s="100" t="s">
        <v>7</v>
      </c>
      <c r="E70" s="100" t="s">
        <v>8</v>
      </c>
      <c r="F70" s="100" t="s">
        <v>9</v>
      </c>
      <c r="G70" s="64" t="s">
        <v>10</v>
      </c>
      <c r="H70" s="64" t="s">
        <v>11</v>
      </c>
      <c r="I70" s="64" t="s">
        <v>12</v>
      </c>
      <c r="J70" s="65" t="s">
        <v>13</v>
      </c>
      <c r="K70" s="65" t="s">
        <v>14</v>
      </c>
    </row>
    <row r="71" spans="1:13" x14ac:dyDescent="0.2">
      <c r="A71" s="66" t="s">
        <v>16</v>
      </c>
      <c r="B71" s="67"/>
      <c r="C71" s="67"/>
      <c r="D71" s="101">
        <v>1.1100000000000001</v>
      </c>
      <c r="E71" s="101">
        <v>1.08</v>
      </c>
      <c r="F71" s="101">
        <v>1.0739000000000001</v>
      </c>
      <c r="G71" s="75">
        <v>7.8399999999999997E-2</v>
      </c>
      <c r="H71" s="75">
        <v>6.8400000000000002E-2</v>
      </c>
      <c r="I71" s="75">
        <v>0.13070000000000001</v>
      </c>
      <c r="J71" s="75">
        <v>5.3999999999999999E-2</v>
      </c>
      <c r="K71" s="75">
        <v>5.3999999999999999E-2</v>
      </c>
      <c r="M71" s="102"/>
    </row>
    <row r="72" spans="1:13" x14ac:dyDescent="0.2">
      <c r="A72" s="103" t="s">
        <v>51</v>
      </c>
      <c r="B72" s="104"/>
      <c r="C72" s="105"/>
      <c r="D72" s="106"/>
      <c r="E72" s="106"/>
      <c r="F72" s="106"/>
      <c r="G72" s="107"/>
      <c r="H72" s="107"/>
      <c r="I72" s="107"/>
      <c r="J72" s="108"/>
      <c r="K72" s="108"/>
    </row>
    <row r="73" spans="1:13" x14ac:dyDescent="0.2">
      <c r="A73" s="109"/>
      <c r="B73" s="105" t="s">
        <v>52</v>
      </c>
      <c r="C73" s="110">
        <v>68.026737999999995</v>
      </c>
      <c r="D73" s="50">
        <v>75.509679180000006</v>
      </c>
      <c r="E73" s="51">
        <v>81.550453514400019</v>
      </c>
      <c r="F73" s="51">
        <v>87.58</v>
      </c>
      <c r="G73" s="54">
        <v>105.96871718400001</v>
      </c>
      <c r="H73" s="54">
        <v>105.8</v>
      </c>
      <c r="I73" s="54">
        <f>H73*$I$71+H73</f>
        <v>119.62806</v>
      </c>
      <c r="J73" s="55">
        <f>H73*$K$71+H73</f>
        <v>111.5132</v>
      </c>
      <c r="K73" s="55">
        <f>I73*$K$71+I73</f>
        <v>126.08797524000001</v>
      </c>
    </row>
    <row r="74" spans="1:13" x14ac:dyDescent="0.2">
      <c r="A74" s="109"/>
      <c r="B74" s="111" t="s">
        <v>53</v>
      </c>
      <c r="C74" s="110">
        <v>0.96304000000000001</v>
      </c>
      <c r="D74" s="50">
        <v>1.0689744000000001</v>
      </c>
      <c r="E74" s="51">
        <v>1.1544923520000001</v>
      </c>
      <c r="F74" s="51">
        <v>1.22</v>
      </c>
      <c r="G74" s="54">
        <v>1.4761570560000001</v>
      </c>
      <c r="H74" s="54">
        <v>1.4622999999999999</v>
      </c>
      <c r="I74" s="54">
        <f t="shared" ref="I74:I76" si="14">H74*$I$71+H74</f>
        <v>1.65342261</v>
      </c>
      <c r="J74" s="112">
        <f t="shared" ref="J74:K76" si="15">H74*$K$71+H74</f>
        <v>1.5412641999999999</v>
      </c>
      <c r="K74" s="112">
        <f t="shared" si="15"/>
        <v>1.7427074309399999</v>
      </c>
    </row>
    <row r="75" spans="1:13" x14ac:dyDescent="0.2">
      <c r="A75" s="109"/>
      <c r="B75" s="111" t="s">
        <v>54</v>
      </c>
      <c r="C75" s="110">
        <v>0.96304000000000001</v>
      </c>
      <c r="D75" s="50">
        <v>1.0689744000000001</v>
      </c>
      <c r="E75" s="51">
        <v>1.1544923520000001</v>
      </c>
      <c r="F75" s="51">
        <v>1.22</v>
      </c>
      <c r="G75" s="54">
        <v>1.4761570560000001</v>
      </c>
      <c r="H75" s="54">
        <v>1.4622999999999999</v>
      </c>
      <c r="I75" s="54">
        <f t="shared" si="14"/>
        <v>1.65342261</v>
      </c>
      <c r="J75" s="55">
        <f t="shared" si="15"/>
        <v>1.5412641999999999</v>
      </c>
      <c r="K75" s="55">
        <f t="shared" si="15"/>
        <v>1.7427074309399999</v>
      </c>
    </row>
    <row r="76" spans="1:13" x14ac:dyDescent="0.2">
      <c r="A76" s="109"/>
      <c r="B76" s="105" t="s">
        <v>55</v>
      </c>
      <c r="C76" s="106"/>
      <c r="D76" s="106"/>
      <c r="E76" s="106"/>
      <c r="F76" s="106"/>
      <c r="G76" s="54">
        <v>1.5499649088000003</v>
      </c>
      <c r="H76" s="54">
        <v>1.5069999999999999</v>
      </c>
      <c r="I76" s="54">
        <f t="shared" si="14"/>
        <v>1.7039648999999999</v>
      </c>
      <c r="J76" s="55">
        <f t="shared" si="15"/>
        <v>1.5883779999999998</v>
      </c>
      <c r="K76" s="55">
        <f t="shared" si="15"/>
        <v>1.7959790045999999</v>
      </c>
    </row>
    <row r="77" spans="1:13" ht="17" thickBot="1" x14ac:dyDescent="0.25">
      <c r="A77" s="113"/>
      <c r="B77" s="114"/>
      <c r="C77" s="115"/>
      <c r="D77" s="115"/>
      <c r="E77" s="115"/>
      <c r="F77" s="115"/>
      <c r="G77" s="116"/>
      <c r="H77" s="116"/>
      <c r="I77" s="116"/>
      <c r="J77" s="117"/>
      <c r="K77" s="117"/>
    </row>
    <row r="78" spans="1:13" x14ac:dyDescent="0.2">
      <c r="A78" s="118" t="s">
        <v>56</v>
      </c>
      <c r="B78" s="119"/>
      <c r="C78" s="120"/>
      <c r="D78" s="120"/>
      <c r="E78" s="120"/>
      <c r="F78" s="120"/>
      <c r="G78" s="121" t="s">
        <v>10</v>
      </c>
      <c r="H78" s="121" t="s">
        <v>11</v>
      </c>
      <c r="I78" s="121" t="s">
        <v>11</v>
      </c>
      <c r="J78" s="122" t="s">
        <v>12</v>
      </c>
      <c r="K78" s="122" t="s">
        <v>13</v>
      </c>
    </row>
    <row r="79" spans="1:13" x14ac:dyDescent="0.2">
      <c r="A79" s="109"/>
      <c r="B79" s="111" t="s">
        <v>52</v>
      </c>
      <c r="C79" s="110"/>
      <c r="D79" s="50"/>
      <c r="E79" s="51"/>
      <c r="F79" s="51"/>
      <c r="G79" s="54"/>
      <c r="H79" s="54"/>
      <c r="I79" s="54"/>
      <c r="J79" s="108"/>
      <c r="K79" s="108"/>
    </row>
    <row r="80" spans="1:13" x14ac:dyDescent="0.2">
      <c r="A80" s="109"/>
      <c r="B80" s="111" t="s">
        <v>57</v>
      </c>
      <c r="C80" s="110">
        <v>172.528616</v>
      </c>
      <c r="D80" s="50">
        <v>191.50676376000001</v>
      </c>
      <c r="E80" s="51">
        <v>206.82730486080004</v>
      </c>
      <c r="F80" s="51">
        <v>220.05</v>
      </c>
      <c r="G80" s="54">
        <v>266.25275424000006</v>
      </c>
      <c r="H80" s="54">
        <v>389.86</v>
      </c>
      <c r="I80" s="54">
        <f t="shared" ref="I80:I86" si="16">H80*$I$71+H80</f>
        <v>440.81470200000001</v>
      </c>
      <c r="J80" s="55">
        <f t="shared" ref="J80:K86" si="17">H80*$K$71+H80</f>
        <v>410.91244</v>
      </c>
      <c r="K80" s="55">
        <f t="shared" si="17"/>
        <v>464.61869590800001</v>
      </c>
    </row>
    <row r="81" spans="1:11" x14ac:dyDescent="0.2">
      <c r="A81" s="109"/>
      <c r="B81" s="111" t="s">
        <v>58</v>
      </c>
      <c r="C81" s="110">
        <v>238.340362</v>
      </c>
      <c r="D81" s="50">
        <v>264.55780182000001</v>
      </c>
      <c r="E81" s="51">
        <v>285.72242596560005</v>
      </c>
      <c r="F81" s="51">
        <v>304</v>
      </c>
      <c r="G81" s="54">
        <v>367.82929920000004</v>
      </c>
      <c r="H81" s="54">
        <v>356.18</v>
      </c>
      <c r="I81" s="54">
        <f t="shared" si="16"/>
        <v>402.73272600000001</v>
      </c>
      <c r="J81" s="55">
        <f t="shared" si="17"/>
        <v>375.41372000000001</v>
      </c>
      <c r="K81" s="55">
        <f t="shared" si="17"/>
        <v>424.48029320400002</v>
      </c>
    </row>
    <row r="82" spans="1:11" x14ac:dyDescent="0.2">
      <c r="A82" s="109"/>
      <c r="B82" s="105" t="s">
        <v>59</v>
      </c>
      <c r="C82" s="106">
        <v>395.88166799999999</v>
      </c>
      <c r="D82" s="106">
        <v>439.42865148000004</v>
      </c>
      <c r="E82" s="106">
        <v>474.58294359840005</v>
      </c>
      <c r="F82" s="106">
        <v>494.1</v>
      </c>
      <c r="G82" s="54">
        <v>597.8436076800001</v>
      </c>
      <c r="H82" s="54">
        <v>578.9</v>
      </c>
      <c r="I82" s="54">
        <f t="shared" si="16"/>
        <v>654.56223</v>
      </c>
      <c r="J82" s="55">
        <f t="shared" si="17"/>
        <v>610.16059999999993</v>
      </c>
      <c r="K82" s="55">
        <f t="shared" si="17"/>
        <v>689.90859042</v>
      </c>
    </row>
    <row r="83" spans="1:11" x14ac:dyDescent="0.2">
      <c r="A83" s="109"/>
      <c r="B83" s="111"/>
      <c r="C83" s="110"/>
      <c r="D83" s="50"/>
      <c r="E83" s="51"/>
      <c r="F83" s="51"/>
      <c r="G83" s="54"/>
      <c r="H83" s="54">
        <v>0</v>
      </c>
      <c r="I83" s="54">
        <f t="shared" si="16"/>
        <v>0</v>
      </c>
      <c r="J83" s="108">
        <f t="shared" si="17"/>
        <v>0</v>
      </c>
      <c r="K83" s="108">
        <f t="shared" si="17"/>
        <v>0</v>
      </c>
    </row>
    <row r="84" spans="1:11" x14ac:dyDescent="0.2">
      <c r="A84" s="109"/>
      <c r="B84" s="111" t="s">
        <v>53</v>
      </c>
      <c r="C84" s="110">
        <v>1.0515193</v>
      </c>
      <c r="D84" s="50">
        <v>1.1671864230000002</v>
      </c>
      <c r="E84" s="51">
        <v>1.2605613368400004</v>
      </c>
      <c r="F84" s="51">
        <v>1.34</v>
      </c>
      <c r="G84" s="54">
        <v>1.6213528320000001</v>
      </c>
      <c r="H84" s="54">
        <v>1.57</v>
      </c>
      <c r="I84" s="54">
        <f t="shared" si="16"/>
        <v>1.7751990000000002</v>
      </c>
      <c r="J84" s="55">
        <f t="shared" si="17"/>
        <v>1.6547800000000001</v>
      </c>
      <c r="K84" s="55">
        <f t="shared" si="17"/>
        <v>1.8710597460000002</v>
      </c>
    </row>
    <row r="85" spans="1:11" x14ac:dyDescent="0.2">
      <c r="A85" s="109"/>
      <c r="B85" s="111" t="s">
        <v>54</v>
      </c>
      <c r="C85" s="106">
        <v>1.0515193</v>
      </c>
      <c r="D85" s="106">
        <v>1.1671864230000002</v>
      </c>
      <c r="E85" s="106">
        <v>1.2605613368400004</v>
      </c>
      <c r="F85" s="106">
        <v>1.34</v>
      </c>
      <c r="G85" s="54">
        <v>1.6213528320000001</v>
      </c>
      <c r="H85" s="54">
        <v>1.57</v>
      </c>
      <c r="I85" s="54">
        <f t="shared" si="16"/>
        <v>1.7751990000000002</v>
      </c>
      <c r="J85" s="55">
        <f t="shared" si="17"/>
        <v>1.6547800000000001</v>
      </c>
      <c r="K85" s="55">
        <f t="shared" si="17"/>
        <v>1.8710597460000002</v>
      </c>
    </row>
    <row r="86" spans="1:11" x14ac:dyDescent="0.2">
      <c r="A86" s="109"/>
      <c r="B86" s="111" t="s">
        <v>55</v>
      </c>
      <c r="C86" s="106"/>
      <c r="D86" s="106"/>
      <c r="E86" s="106"/>
      <c r="F86" s="106"/>
      <c r="G86" s="123">
        <v>1.7024204736000004</v>
      </c>
      <c r="H86" s="54">
        <v>1.8189</v>
      </c>
      <c r="I86" s="123">
        <f t="shared" si="16"/>
        <v>2.0566302300000001</v>
      </c>
      <c r="J86" s="55">
        <f t="shared" si="17"/>
        <v>1.9171206000000001</v>
      </c>
      <c r="K86" s="55">
        <f t="shared" si="17"/>
        <v>2.16768826242</v>
      </c>
    </row>
    <row r="87" spans="1:11" ht="17" thickBot="1" x14ac:dyDescent="0.25">
      <c r="A87" s="113"/>
      <c r="B87" s="114"/>
      <c r="C87" s="124"/>
      <c r="D87" s="59"/>
      <c r="E87" s="60"/>
      <c r="F87" s="60"/>
      <c r="G87" s="69"/>
      <c r="H87" s="69"/>
      <c r="I87" s="69"/>
      <c r="J87" s="70"/>
      <c r="K87" s="70"/>
    </row>
    <row r="88" spans="1:11" x14ac:dyDescent="0.2">
      <c r="A88" s="118" t="s">
        <v>60</v>
      </c>
      <c r="B88" s="125"/>
      <c r="C88" s="126"/>
      <c r="D88" s="127"/>
      <c r="E88" s="120"/>
      <c r="F88" s="120"/>
      <c r="G88" s="64" t="s">
        <v>10</v>
      </c>
      <c r="H88" s="64" t="s">
        <v>11</v>
      </c>
      <c r="I88" s="64" t="s">
        <v>11</v>
      </c>
      <c r="J88" s="65" t="s">
        <v>12</v>
      </c>
      <c r="K88" s="65" t="s">
        <v>13</v>
      </c>
    </row>
    <row r="89" spans="1:11" x14ac:dyDescent="0.2">
      <c r="A89" s="109"/>
      <c r="B89" s="111" t="s">
        <v>52</v>
      </c>
      <c r="C89" s="110">
        <v>540.42193399999996</v>
      </c>
      <c r="D89" s="50">
        <v>599.86834673999999</v>
      </c>
      <c r="E89" s="51">
        <v>647.85781447919999</v>
      </c>
      <c r="F89" s="51">
        <v>666</v>
      </c>
      <c r="G89" s="54">
        <v>805.83655680000004</v>
      </c>
      <c r="H89" s="54">
        <v>730.31</v>
      </c>
      <c r="I89" s="54">
        <f t="shared" ref="I89:I91" si="18">H89*$I$71+H89</f>
        <v>825.76151699999991</v>
      </c>
      <c r="J89" s="55">
        <f t="shared" ref="J89:K91" si="19">H89*$K$71+H89</f>
        <v>769.74673999999993</v>
      </c>
      <c r="K89" s="55">
        <f t="shared" si="19"/>
        <v>870.35263891799991</v>
      </c>
    </row>
    <row r="90" spans="1:11" x14ac:dyDescent="0.2">
      <c r="A90" s="109"/>
      <c r="B90" s="111" t="s">
        <v>53</v>
      </c>
      <c r="C90" s="106">
        <v>0.50258649999999994</v>
      </c>
      <c r="D90" s="106">
        <v>0.55787101500000003</v>
      </c>
      <c r="E90" s="106">
        <v>0.60250069620000002</v>
      </c>
      <c r="F90" s="106">
        <v>0.62</v>
      </c>
      <c r="G90" s="54">
        <v>0.75017817600000003</v>
      </c>
      <c r="H90" s="54">
        <v>0.74639999999999995</v>
      </c>
      <c r="I90" s="54">
        <f t="shared" si="18"/>
        <v>0.84395447999999995</v>
      </c>
      <c r="J90" s="55">
        <f t="shared" si="19"/>
        <v>0.78670559999999989</v>
      </c>
      <c r="K90" s="55">
        <f t="shared" si="19"/>
        <v>0.88952802191999991</v>
      </c>
    </row>
    <row r="91" spans="1:11" x14ac:dyDescent="0.2">
      <c r="A91" s="109"/>
      <c r="B91" s="111" t="s">
        <v>61</v>
      </c>
      <c r="C91" s="106">
        <v>164.390928</v>
      </c>
      <c r="D91" s="106">
        <v>182.47393008000003</v>
      </c>
      <c r="E91" s="106">
        <v>197.07184448640004</v>
      </c>
      <c r="F91" s="106">
        <v>204.53</v>
      </c>
      <c r="G91" s="54">
        <v>247.47410054400001</v>
      </c>
      <c r="H91" s="54">
        <v>241.34</v>
      </c>
      <c r="I91" s="54">
        <f t="shared" si="18"/>
        <v>272.88313800000003</v>
      </c>
      <c r="J91" s="55">
        <f t="shared" si="19"/>
        <v>254.37236000000001</v>
      </c>
      <c r="K91" s="55">
        <f t="shared" si="19"/>
        <v>287.618827452</v>
      </c>
    </row>
    <row r="92" spans="1:11" ht="17" thickBot="1" x14ac:dyDescent="0.25">
      <c r="A92" s="113"/>
      <c r="B92" s="114"/>
      <c r="C92" s="115"/>
      <c r="D92" s="115"/>
      <c r="E92" s="115"/>
      <c r="F92" s="115"/>
      <c r="G92" s="116"/>
      <c r="H92" s="116"/>
      <c r="I92" s="116"/>
      <c r="J92" s="70"/>
      <c r="K92" s="70"/>
    </row>
    <row r="93" spans="1:11" x14ac:dyDescent="0.2">
      <c r="A93" s="118" t="s">
        <v>62</v>
      </c>
      <c r="B93" s="125"/>
      <c r="C93" s="126"/>
      <c r="D93" s="127"/>
      <c r="E93" s="120"/>
      <c r="F93" s="120"/>
      <c r="G93" s="64" t="s">
        <v>10</v>
      </c>
      <c r="H93" s="64" t="s">
        <v>11</v>
      </c>
      <c r="I93" s="64" t="s">
        <v>11</v>
      </c>
      <c r="J93" s="65" t="s">
        <v>12</v>
      </c>
      <c r="K93" s="65" t="s">
        <v>13</v>
      </c>
    </row>
    <row r="94" spans="1:11" x14ac:dyDescent="0.2">
      <c r="A94" s="109"/>
      <c r="B94" s="111" t="s">
        <v>52</v>
      </c>
      <c r="C94" s="110"/>
      <c r="D94" s="50"/>
      <c r="E94" s="51"/>
      <c r="F94" s="51"/>
      <c r="G94" s="54"/>
      <c r="H94" s="54"/>
      <c r="I94" s="54"/>
      <c r="J94" s="55"/>
      <c r="K94" s="55"/>
    </row>
    <row r="95" spans="1:11" x14ac:dyDescent="0.2">
      <c r="A95" s="109"/>
      <c r="B95" s="111" t="s">
        <v>57</v>
      </c>
      <c r="C95" s="110">
        <v>309.84608199999997</v>
      </c>
      <c r="D95" s="50">
        <v>343.92915102000001</v>
      </c>
      <c r="E95" s="51">
        <v>371.44348310160001</v>
      </c>
      <c r="F95" s="51">
        <v>332.75</v>
      </c>
      <c r="G95" s="54">
        <v>402.6157872</v>
      </c>
      <c r="H95" s="54">
        <v>389.86</v>
      </c>
      <c r="I95" s="54">
        <f t="shared" ref="I95:I99" si="20">H95*$I$71+H95</f>
        <v>440.81470200000001</v>
      </c>
      <c r="J95" s="55">
        <f t="shared" ref="J95:K99" si="21">H95*$K$71+H95</f>
        <v>410.91244</v>
      </c>
      <c r="K95" s="55">
        <f t="shared" si="21"/>
        <v>464.61869590800001</v>
      </c>
    </row>
    <row r="96" spans="1:11" x14ac:dyDescent="0.2">
      <c r="A96" s="109"/>
      <c r="B96" s="111" t="s">
        <v>58</v>
      </c>
      <c r="C96" s="110">
        <v>385.81790000000001</v>
      </c>
      <c r="D96" s="50">
        <v>428.25786900000003</v>
      </c>
      <c r="E96" s="51">
        <v>462.51849852000004</v>
      </c>
      <c r="F96" s="51">
        <v>414.33</v>
      </c>
      <c r="G96" s="54">
        <v>501.32471558400005</v>
      </c>
      <c r="H96" s="54">
        <v>485.44</v>
      </c>
      <c r="I96" s="54">
        <f t="shared" si="20"/>
        <v>548.88700800000004</v>
      </c>
      <c r="J96" s="55">
        <f t="shared" si="21"/>
        <v>511.65375999999998</v>
      </c>
      <c r="K96" s="55">
        <f t="shared" si="21"/>
        <v>578.52690643200003</v>
      </c>
    </row>
    <row r="97" spans="1:11" x14ac:dyDescent="0.2">
      <c r="A97" s="109"/>
      <c r="B97" s="111" t="s">
        <v>59</v>
      </c>
      <c r="C97" s="106">
        <v>578.77500199999997</v>
      </c>
      <c r="D97" s="106">
        <v>642.44025222000005</v>
      </c>
      <c r="E97" s="106">
        <v>693.83547239760014</v>
      </c>
      <c r="F97" s="106">
        <v>620.71</v>
      </c>
      <c r="G97" s="54">
        <v>751.03725100800011</v>
      </c>
      <c r="H97" s="54">
        <v>680.69</v>
      </c>
      <c r="I97" s="54">
        <f t="shared" si="20"/>
        <v>769.65618300000006</v>
      </c>
      <c r="J97" s="55">
        <f t="shared" si="21"/>
        <v>717.44726000000003</v>
      </c>
      <c r="K97" s="55">
        <f t="shared" si="21"/>
        <v>811.21761688200002</v>
      </c>
    </row>
    <row r="98" spans="1:11" x14ac:dyDescent="0.2">
      <c r="A98" s="109"/>
      <c r="B98" s="111" t="s">
        <v>63</v>
      </c>
      <c r="C98" s="106">
        <v>1.6543823400000002</v>
      </c>
      <c r="D98" s="106">
        <v>1.8363643974000003</v>
      </c>
      <c r="E98" s="106">
        <v>1.9832735491920006</v>
      </c>
      <c r="F98" s="106">
        <v>2.1298374644772897</v>
      </c>
      <c r="G98" s="54">
        <v>2.5770283617387713</v>
      </c>
      <c r="H98" s="54">
        <v>2.0737999999999999</v>
      </c>
      <c r="I98" s="54">
        <f t="shared" si="20"/>
        <v>2.3448456599999998</v>
      </c>
      <c r="J98" s="55">
        <f t="shared" si="21"/>
        <v>2.1857851999999998</v>
      </c>
      <c r="K98" s="55">
        <f t="shared" si="21"/>
        <v>2.4714673256399999</v>
      </c>
    </row>
    <row r="99" spans="1:11" x14ac:dyDescent="0.2">
      <c r="A99" s="109"/>
      <c r="B99" s="105" t="s">
        <v>64</v>
      </c>
      <c r="C99" s="110"/>
      <c r="D99" s="50"/>
      <c r="E99" s="51"/>
      <c r="F99" s="51"/>
      <c r="G99" s="54">
        <v>2.7058797798257097</v>
      </c>
      <c r="H99" s="54">
        <v>2.0737999999999999</v>
      </c>
      <c r="I99" s="54">
        <f t="shared" si="20"/>
        <v>2.3448456599999998</v>
      </c>
      <c r="J99" s="55">
        <f t="shared" si="21"/>
        <v>2.1857851999999998</v>
      </c>
      <c r="K99" s="55">
        <f t="shared" si="21"/>
        <v>2.4714673256399999</v>
      </c>
    </row>
    <row r="100" spans="1:11" ht="17" thickBot="1" x14ac:dyDescent="0.25">
      <c r="A100" s="113"/>
      <c r="B100" s="128"/>
      <c r="C100" s="124"/>
      <c r="D100" s="59"/>
      <c r="E100" s="60"/>
      <c r="F100" s="60"/>
      <c r="G100" s="69"/>
      <c r="H100" s="69"/>
      <c r="I100" s="69"/>
      <c r="J100" s="70"/>
      <c r="K100" s="70"/>
    </row>
    <row r="101" spans="1:11" x14ac:dyDescent="0.2">
      <c r="A101" s="118" t="s">
        <v>65</v>
      </c>
      <c r="B101" s="125"/>
      <c r="C101" s="129"/>
      <c r="D101" s="129"/>
      <c r="E101" s="129"/>
      <c r="F101" s="129"/>
      <c r="G101" s="64" t="s">
        <v>10</v>
      </c>
      <c r="H101" s="64" t="s">
        <v>11</v>
      </c>
      <c r="I101" s="64" t="s">
        <v>11</v>
      </c>
      <c r="J101" s="65" t="s">
        <v>12</v>
      </c>
      <c r="K101" s="65" t="s">
        <v>13</v>
      </c>
    </row>
    <row r="102" spans="1:11" x14ac:dyDescent="0.2">
      <c r="A102" s="109"/>
      <c r="B102" s="111" t="s">
        <v>52</v>
      </c>
      <c r="C102" s="106">
        <v>250.27002000000002</v>
      </c>
      <c r="D102" s="106">
        <v>277.79972220000002</v>
      </c>
      <c r="E102" s="106">
        <v>300.02369997600005</v>
      </c>
      <c r="F102" s="106">
        <v>319.2</v>
      </c>
      <c r="G102" s="54">
        <v>386.22076416000004</v>
      </c>
      <c r="H102" s="54">
        <v>373.98</v>
      </c>
      <c r="I102" s="54">
        <f t="shared" ref="I102:I104" si="22">H102*$I$71+H102</f>
        <v>422.85918600000002</v>
      </c>
      <c r="J102" s="55">
        <f t="shared" ref="J102:K104" si="23">H102*$K$71+H102</f>
        <v>394.17492000000004</v>
      </c>
      <c r="K102" s="55">
        <f t="shared" si="23"/>
        <v>445.69358204400004</v>
      </c>
    </row>
    <row r="103" spans="1:11" x14ac:dyDescent="0.2">
      <c r="A103" s="109"/>
      <c r="B103" s="111" t="s">
        <v>53</v>
      </c>
      <c r="C103" s="110">
        <v>0.93896400000000002</v>
      </c>
      <c r="D103" s="50">
        <v>1.0422500400000001</v>
      </c>
      <c r="E103" s="51">
        <v>1.1256300432000002</v>
      </c>
      <c r="F103" s="51">
        <v>1.1919999999999999</v>
      </c>
      <c r="G103" s="54">
        <v>1.4422780416000003</v>
      </c>
      <c r="H103" s="54">
        <v>1.4114</v>
      </c>
      <c r="I103" s="54">
        <f t="shared" si="22"/>
        <v>1.59586998</v>
      </c>
      <c r="J103" s="55">
        <f t="shared" si="23"/>
        <v>1.4876156</v>
      </c>
      <c r="K103" s="55">
        <f t="shared" si="23"/>
        <v>1.68204695892</v>
      </c>
    </row>
    <row r="104" spans="1:11" x14ac:dyDescent="0.2">
      <c r="A104" s="109"/>
      <c r="B104" s="111" t="s">
        <v>66</v>
      </c>
      <c r="C104" s="106"/>
      <c r="D104" s="106"/>
      <c r="E104" s="106"/>
      <c r="F104" s="106"/>
      <c r="G104" s="54">
        <v>1.5143919436800002</v>
      </c>
      <c r="H104" s="54">
        <v>1.462</v>
      </c>
      <c r="I104" s="54">
        <f t="shared" si="22"/>
        <v>1.6530833999999999</v>
      </c>
      <c r="J104" s="55">
        <f t="shared" si="23"/>
        <v>1.540948</v>
      </c>
      <c r="K104" s="55">
        <f t="shared" si="23"/>
        <v>1.7423499035999999</v>
      </c>
    </row>
    <row r="105" spans="1:11" x14ac:dyDescent="0.2">
      <c r="A105" s="109"/>
      <c r="B105" s="111"/>
      <c r="C105" s="106"/>
      <c r="D105" s="106"/>
      <c r="E105" s="106"/>
      <c r="F105" s="106"/>
      <c r="G105" s="107"/>
      <c r="H105" s="107"/>
      <c r="I105" s="107"/>
      <c r="J105" s="55"/>
      <c r="K105" s="55"/>
    </row>
    <row r="106" spans="1:11" x14ac:dyDescent="0.2">
      <c r="A106" s="109" t="s">
        <v>67</v>
      </c>
      <c r="B106" s="105"/>
      <c r="C106" s="110"/>
      <c r="D106" s="50"/>
      <c r="E106" s="51"/>
      <c r="F106" s="51"/>
      <c r="G106" s="130" t="s">
        <v>10</v>
      </c>
      <c r="H106" s="130" t="s">
        <v>11</v>
      </c>
      <c r="I106" s="130" t="s">
        <v>11</v>
      </c>
      <c r="J106" s="131" t="s">
        <v>12</v>
      </c>
      <c r="K106" s="131" t="s">
        <v>13</v>
      </c>
    </row>
    <row r="107" spans="1:11" x14ac:dyDescent="0.2">
      <c r="A107" s="132"/>
      <c r="B107" s="81" t="s">
        <v>53</v>
      </c>
      <c r="C107" s="81">
        <v>1.0967821799999999</v>
      </c>
      <c r="D107" s="81">
        <v>1.2174282197999999</v>
      </c>
      <c r="E107" s="81">
        <v>1.314822477384</v>
      </c>
      <c r="F107" s="133">
        <v>1.3960999999999999</v>
      </c>
      <c r="G107" s="54">
        <v>1.68923185728</v>
      </c>
      <c r="H107" s="54">
        <v>1.5309999999999999</v>
      </c>
      <c r="I107" s="54">
        <f t="shared" ref="I107:I108" si="24">H107*$I$71+H107</f>
        <v>1.7311017</v>
      </c>
      <c r="J107" s="55">
        <f t="shared" ref="J107:K108" si="25">H107*$K$71+H107</f>
        <v>1.6136739999999998</v>
      </c>
      <c r="K107" s="55">
        <f t="shared" si="25"/>
        <v>1.8245811917999999</v>
      </c>
    </row>
    <row r="108" spans="1:11" x14ac:dyDescent="0.2">
      <c r="A108" s="132"/>
      <c r="B108" s="81" t="s">
        <v>68</v>
      </c>
      <c r="C108" s="81"/>
      <c r="D108" s="81"/>
      <c r="E108" s="81"/>
      <c r="F108" s="133"/>
      <c r="G108" s="54">
        <v>1.773693450144</v>
      </c>
      <c r="H108" s="54">
        <v>1.5309999999999999</v>
      </c>
      <c r="I108" s="54">
        <f t="shared" si="24"/>
        <v>1.7311017</v>
      </c>
      <c r="J108" s="55">
        <f t="shared" si="25"/>
        <v>1.6136739999999998</v>
      </c>
      <c r="K108" s="55">
        <f t="shared" si="25"/>
        <v>1.8245811917999999</v>
      </c>
    </row>
    <row r="109" spans="1:11" x14ac:dyDescent="0.2">
      <c r="A109" s="132"/>
      <c r="B109" s="81"/>
      <c r="C109" s="100"/>
      <c r="D109" s="100"/>
      <c r="E109" s="100"/>
      <c r="F109" s="100"/>
      <c r="G109" s="134"/>
      <c r="H109" s="134"/>
      <c r="I109" s="134"/>
      <c r="J109" s="55"/>
      <c r="K109" s="55"/>
    </row>
    <row r="110" spans="1:11" x14ac:dyDescent="0.2">
      <c r="A110" s="132" t="s">
        <v>69</v>
      </c>
      <c r="B110" s="81"/>
      <c r="C110" s="81"/>
      <c r="D110" s="101"/>
      <c r="E110" s="101"/>
      <c r="F110" s="101"/>
      <c r="G110" s="75"/>
      <c r="H110" s="75"/>
      <c r="I110" s="75"/>
      <c r="J110" s="55"/>
      <c r="K110" s="55"/>
    </row>
    <row r="111" spans="1:11" x14ac:dyDescent="0.2">
      <c r="A111" s="132"/>
      <c r="B111" s="107" t="s">
        <v>52</v>
      </c>
      <c r="C111" s="81">
        <v>77.295997999999997</v>
      </c>
      <c r="D111" s="81">
        <v>85.79855778000001</v>
      </c>
      <c r="E111" s="81">
        <v>92.662442402400018</v>
      </c>
      <c r="F111" s="135">
        <v>99.510196895937383</v>
      </c>
      <c r="G111" s="54">
        <v>120.40383548515351</v>
      </c>
      <c r="H111" s="54">
        <v>116.58</v>
      </c>
      <c r="I111" s="54">
        <f>H111*$I$71+H111</f>
        <v>131.81700599999999</v>
      </c>
      <c r="J111" s="55">
        <f>H111*$K$71+H111</f>
        <v>122.87532</v>
      </c>
      <c r="K111" s="55">
        <f>I111*$K$71+I111</f>
        <v>138.93512432399999</v>
      </c>
    </row>
    <row r="112" spans="1:11" x14ac:dyDescent="0.2">
      <c r="A112" s="132"/>
      <c r="B112" s="107"/>
      <c r="C112" s="136"/>
      <c r="D112" s="50"/>
      <c r="E112" s="51"/>
      <c r="F112" s="51"/>
      <c r="G112" s="54"/>
      <c r="H112" s="54"/>
      <c r="I112" s="54"/>
      <c r="J112" s="108"/>
      <c r="K112" s="108"/>
    </row>
    <row r="113" spans="1:14" ht="17" thickBot="1" x14ac:dyDescent="0.25">
      <c r="A113" s="137"/>
      <c r="B113" s="116"/>
      <c r="C113" s="138"/>
      <c r="D113" s="139"/>
      <c r="E113" s="138"/>
      <c r="F113" s="138"/>
      <c r="G113" s="116"/>
      <c r="H113" s="116"/>
      <c r="I113" s="116"/>
      <c r="J113" s="117"/>
      <c r="K113" s="117"/>
    </row>
    <row r="114" spans="1:14" x14ac:dyDescent="0.2">
      <c r="A114" s="140" t="s">
        <v>70</v>
      </c>
      <c r="B114" s="141"/>
      <c r="C114" s="142" t="s">
        <v>6</v>
      </c>
      <c r="D114" s="143" t="s">
        <v>7</v>
      </c>
      <c r="E114" s="144" t="s">
        <v>8</v>
      </c>
      <c r="F114" s="144" t="s">
        <v>9</v>
      </c>
      <c r="G114" s="145" t="s">
        <v>10</v>
      </c>
      <c r="H114" s="145" t="s">
        <v>11</v>
      </c>
      <c r="I114" s="145" t="s">
        <v>11</v>
      </c>
      <c r="J114" s="146" t="s">
        <v>12</v>
      </c>
      <c r="K114" s="146" t="s">
        <v>13</v>
      </c>
    </row>
    <row r="115" spans="1:14" x14ac:dyDescent="0.2">
      <c r="A115" s="132" t="s">
        <v>16</v>
      </c>
      <c r="B115" s="107"/>
      <c r="C115" s="81"/>
      <c r="D115" s="135">
        <v>1.1100000000000001</v>
      </c>
      <c r="E115" s="81">
        <v>1.08</v>
      </c>
      <c r="F115" s="81">
        <v>1.0739000000000001</v>
      </c>
      <c r="G115" s="107">
        <v>1.0784</v>
      </c>
      <c r="H115" s="75">
        <v>6.8400000000000002E-2</v>
      </c>
      <c r="I115" s="75">
        <v>0.13070000000000001</v>
      </c>
      <c r="J115" s="147">
        <v>6.8400000000000002E-2</v>
      </c>
      <c r="K115" s="147">
        <v>6.8400000000000002E-2</v>
      </c>
    </row>
    <row r="116" spans="1:14" x14ac:dyDescent="0.2">
      <c r="A116" s="132" t="s">
        <v>71</v>
      </c>
      <c r="B116" s="107" t="s">
        <v>72</v>
      </c>
      <c r="C116" s="136"/>
      <c r="D116" s="50"/>
      <c r="E116" s="51"/>
      <c r="F116" s="51"/>
      <c r="G116" s="54"/>
      <c r="H116" s="54"/>
      <c r="I116" s="54"/>
      <c r="J116" s="55"/>
      <c r="K116" s="55"/>
    </row>
    <row r="117" spans="1:14" x14ac:dyDescent="0.2">
      <c r="A117" s="132"/>
      <c r="B117" s="107" t="s">
        <v>73</v>
      </c>
      <c r="C117" s="81">
        <v>0.85</v>
      </c>
      <c r="D117" s="135">
        <v>0.94350000000000001</v>
      </c>
      <c r="E117" s="81">
        <v>1.01898</v>
      </c>
      <c r="F117" s="81">
        <v>0.74</v>
      </c>
      <c r="G117" s="54">
        <v>1.0900000000000001</v>
      </c>
      <c r="H117" s="54">
        <v>0.9143</v>
      </c>
      <c r="I117" s="54">
        <f t="shared" ref="I117:I118" si="26">H117*$I$71+H117</f>
        <v>1.0337990100000001</v>
      </c>
      <c r="J117" s="55">
        <f t="shared" ref="J117:K118" si="27">H117*$K$71+H117</f>
        <v>0.96367219999999998</v>
      </c>
      <c r="K117" s="55">
        <f t="shared" si="27"/>
        <v>1.08962415654</v>
      </c>
      <c r="M117" s="148"/>
      <c r="N117" s="148"/>
    </row>
    <row r="118" spans="1:14" x14ac:dyDescent="0.2">
      <c r="A118" s="132"/>
      <c r="B118" s="107" t="s">
        <v>74</v>
      </c>
      <c r="C118" s="136"/>
      <c r="D118" s="50"/>
      <c r="E118" s="51"/>
      <c r="F118" s="51"/>
      <c r="G118" s="54">
        <v>1.1470466304000002</v>
      </c>
      <c r="H118" s="54">
        <v>0.9143</v>
      </c>
      <c r="I118" s="54">
        <f t="shared" si="26"/>
        <v>1.0337990100000001</v>
      </c>
      <c r="J118" s="55">
        <f t="shared" si="27"/>
        <v>0.96367219999999998</v>
      </c>
      <c r="K118" s="55">
        <f t="shared" si="27"/>
        <v>1.08962415654</v>
      </c>
    </row>
    <row r="119" spans="1:14" x14ac:dyDescent="0.2">
      <c r="A119" s="132"/>
      <c r="B119" s="107"/>
      <c r="C119" s="136"/>
      <c r="D119" s="50"/>
      <c r="E119" s="51"/>
      <c r="F119" s="51"/>
      <c r="G119" s="54"/>
      <c r="H119" s="54"/>
      <c r="I119" s="54"/>
      <c r="J119" s="55"/>
      <c r="K119" s="55"/>
    </row>
    <row r="120" spans="1:14" x14ac:dyDescent="0.2">
      <c r="A120" s="132"/>
      <c r="B120" s="81" t="s">
        <v>75</v>
      </c>
      <c r="C120" s="81"/>
      <c r="D120" s="81"/>
      <c r="E120" s="81"/>
      <c r="F120" s="81"/>
      <c r="G120" s="54"/>
      <c r="H120" s="54"/>
      <c r="I120" s="54"/>
      <c r="J120" s="55"/>
      <c r="K120" s="55"/>
    </row>
    <row r="121" spans="1:14" x14ac:dyDescent="0.2">
      <c r="A121" s="149"/>
      <c r="B121" s="107" t="s">
        <v>76</v>
      </c>
      <c r="C121" s="107">
        <v>0.9</v>
      </c>
      <c r="D121" s="107">
        <v>0.99900000000000011</v>
      </c>
      <c r="E121" s="107">
        <v>1.0789200000000001</v>
      </c>
      <c r="F121" s="107">
        <v>0.93</v>
      </c>
      <c r="G121" s="54">
        <v>1.0900000000000001</v>
      </c>
      <c r="H121" s="54">
        <v>1.1756</v>
      </c>
      <c r="I121" s="54">
        <f t="shared" ref="I121:I122" si="28">H121*$I$71+H121</f>
        <v>1.32925092</v>
      </c>
      <c r="J121" s="55">
        <f t="shared" ref="J121:K122" si="29">H121*$K$71+H121</f>
        <v>1.2390824</v>
      </c>
      <c r="K121" s="55">
        <f t="shared" si="29"/>
        <v>1.40103046968</v>
      </c>
      <c r="M121" s="148"/>
    </row>
    <row r="122" spans="1:14" x14ac:dyDescent="0.2">
      <c r="A122" s="149"/>
      <c r="B122" s="107" t="s">
        <v>77</v>
      </c>
      <c r="C122" s="107"/>
      <c r="D122" s="107"/>
      <c r="E122" s="107"/>
      <c r="F122" s="107"/>
      <c r="G122" s="54">
        <v>1.1470466304000002</v>
      </c>
      <c r="H122" s="54">
        <v>1.1756</v>
      </c>
      <c r="I122" s="54">
        <f t="shared" si="28"/>
        <v>1.32925092</v>
      </c>
      <c r="J122" s="55">
        <f t="shared" si="29"/>
        <v>1.2390824</v>
      </c>
      <c r="K122" s="55">
        <f t="shared" si="29"/>
        <v>1.40103046968</v>
      </c>
    </row>
    <row r="123" spans="1:14" x14ac:dyDescent="0.2">
      <c r="A123" s="149"/>
      <c r="B123" s="107"/>
      <c r="C123" s="107"/>
      <c r="D123" s="107"/>
      <c r="E123" s="107"/>
      <c r="F123" s="107"/>
      <c r="G123" s="54"/>
      <c r="H123" s="54"/>
      <c r="I123" s="54"/>
      <c r="J123" s="55"/>
      <c r="K123" s="55"/>
    </row>
    <row r="124" spans="1:14" x14ac:dyDescent="0.2">
      <c r="A124" s="149"/>
      <c r="B124" s="107" t="s">
        <v>78</v>
      </c>
      <c r="C124" s="107"/>
      <c r="D124" s="107"/>
      <c r="E124" s="107"/>
      <c r="F124" s="107"/>
      <c r="G124" s="54"/>
      <c r="H124" s="54"/>
      <c r="I124" s="54"/>
      <c r="J124" s="55"/>
      <c r="K124" s="55"/>
    </row>
    <row r="125" spans="1:14" x14ac:dyDescent="0.2">
      <c r="A125" s="107"/>
      <c r="B125" s="107" t="s">
        <v>79</v>
      </c>
      <c r="C125" s="107">
        <v>1.08</v>
      </c>
      <c r="D125" s="107">
        <v>1.1988000000000001</v>
      </c>
      <c r="E125" s="107">
        <v>1.2947040000000001</v>
      </c>
      <c r="F125" s="107">
        <v>1.25</v>
      </c>
      <c r="G125" s="54">
        <v>1.512456</v>
      </c>
      <c r="H125" s="54">
        <v>1.6577</v>
      </c>
      <c r="I125" s="54">
        <f t="shared" ref="I125:I126" si="30">H125*$I$71+H125</f>
        <v>1.87436139</v>
      </c>
      <c r="J125" s="78">
        <f t="shared" ref="J125:K126" si="31">H125*$K$71+H125</f>
        <v>1.7472158</v>
      </c>
      <c r="K125" s="78">
        <f t="shared" si="31"/>
        <v>1.9755769050600001</v>
      </c>
    </row>
    <row r="126" spans="1:14" x14ac:dyDescent="0.2">
      <c r="A126" s="107"/>
      <c r="B126" s="107" t="s">
        <v>80</v>
      </c>
      <c r="C126" s="107"/>
      <c r="D126" s="107"/>
      <c r="E126" s="107"/>
      <c r="F126" s="107"/>
      <c r="G126" s="54">
        <v>1.5880788000000001</v>
      </c>
      <c r="H126" s="54">
        <v>1.6577</v>
      </c>
      <c r="I126" s="54">
        <f t="shared" si="30"/>
        <v>1.87436139</v>
      </c>
      <c r="J126" s="78">
        <f t="shared" si="31"/>
        <v>1.7472158</v>
      </c>
      <c r="K126" s="78">
        <f t="shared" si="31"/>
        <v>1.9755769050600001</v>
      </c>
    </row>
    <row r="127" spans="1:14" x14ac:dyDescent="0.2">
      <c r="A127" s="107"/>
      <c r="B127" s="107"/>
      <c r="C127" s="107"/>
      <c r="D127" s="107"/>
      <c r="E127" s="107"/>
      <c r="F127" s="107"/>
      <c r="G127" s="54"/>
      <c r="H127" s="54"/>
      <c r="I127" s="54"/>
      <c r="J127" s="78"/>
      <c r="K127" s="78"/>
    </row>
    <row r="128" spans="1:14" x14ac:dyDescent="0.2">
      <c r="A128" s="107"/>
      <c r="B128" s="107" t="s">
        <v>81</v>
      </c>
      <c r="C128" s="107"/>
      <c r="D128" s="107"/>
      <c r="E128" s="107"/>
      <c r="F128" s="107"/>
      <c r="G128" s="54"/>
      <c r="H128" s="54"/>
      <c r="I128" s="54"/>
      <c r="J128" s="78"/>
      <c r="K128" s="78"/>
    </row>
    <row r="129" spans="1:11" x14ac:dyDescent="0.2">
      <c r="A129" s="107"/>
      <c r="B129" s="107" t="s">
        <v>82</v>
      </c>
      <c r="C129" s="107"/>
      <c r="D129" s="107"/>
      <c r="E129" s="107"/>
      <c r="F129" s="107"/>
      <c r="G129" s="54"/>
      <c r="H129" s="54">
        <v>1.9483999999999999</v>
      </c>
      <c r="I129" s="54">
        <f t="shared" ref="I129:I130" si="32">H129*$I$71+H129</f>
        <v>2.20305588</v>
      </c>
      <c r="J129" s="78">
        <f t="shared" ref="J129:K130" si="33">H129*$K$71+H129</f>
        <v>2.0536135999999998</v>
      </c>
      <c r="K129" s="78">
        <f t="shared" si="33"/>
        <v>2.3220208975199998</v>
      </c>
    </row>
    <row r="130" spans="1:11" x14ac:dyDescent="0.2">
      <c r="A130" s="107"/>
      <c r="B130" s="107" t="s">
        <v>82</v>
      </c>
      <c r="C130" s="107"/>
      <c r="D130" s="107"/>
      <c r="E130" s="107"/>
      <c r="F130" s="107"/>
      <c r="G130" s="54"/>
      <c r="H130" s="54">
        <v>1.9483999999999999</v>
      </c>
      <c r="I130" s="54">
        <f t="shared" si="32"/>
        <v>2.20305588</v>
      </c>
      <c r="J130" s="78">
        <f t="shared" si="33"/>
        <v>2.0536135999999998</v>
      </c>
      <c r="K130" s="78">
        <f t="shared" si="33"/>
        <v>2.3220208975199998</v>
      </c>
    </row>
    <row r="131" spans="1:11" x14ac:dyDescent="0.2">
      <c r="A131" s="107"/>
      <c r="B131" s="107"/>
      <c r="C131" s="107"/>
      <c r="D131" s="107"/>
      <c r="E131" s="107"/>
      <c r="F131" s="107"/>
      <c r="G131" s="54"/>
      <c r="H131" s="54"/>
      <c r="I131" s="54"/>
      <c r="J131" s="78"/>
      <c r="K131" s="78"/>
    </row>
    <row r="132" spans="1:11" x14ac:dyDescent="0.2">
      <c r="G132" s="150"/>
      <c r="H132" s="150"/>
      <c r="I132" s="150"/>
    </row>
    <row r="133" spans="1:11" x14ac:dyDescent="0.2">
      <c r="G133" s="150"/>
      <c r="H133" s="150"/>
      <c r="I133" s="150"/>
    </row>
    <row r="134" spans="1:11" x14ac:dyDescent="0.2">
      <c r="G134" s="150"/>
      <c r="H134" s="150"/>
      <c r="I134" s="150"/>
    </row>
  </sheetData>
  <mergeCells count="3">
    <mergeCell ref="A1:K1"/>
    <mergeCell ref="A2:K2"/>
    <mergeCell ref="G3:K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4"/>
  <sheetViews>
    <sheetView tabSelected="1" workbookViewId="0">
      <selection sqref="A1:XFD1048576"/>
    </sheetView>
  </sheetViews>
  <sheetFormatPr baseColWidth="10" defaultColWidth="8.83203125" defaultRowHeight="16" x14ac:dyDescent="0.2"/>
  <cols>
    <col min="6" max="9" width="10.5" hidden="1" customWidth="1"/>
    <col min="10" max="13" width="13.5" bestFit="1" customWidth="1"/>
  </cols>
  <sheetData>
    <row r="1" spans="1:15" ht="42.75" customHeight="1" x14ac:dyDescent="0.25">
      <c r="A1" s="151" t="s">
        <v>83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</row>
    <row r="2" spans="1:15" ht="21" customHeight="1" x14ac:dyDescent="0.25">
      <c r="A2" s="152" t="s">
        <v>84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</row>
    <row r="3" spans="1:15" ht="21" x14ac:dyDescent="0.25">
      <c r="C3" s="153"/>
      <c r="D3" s="153"/>
      <c r="E3" s="153"/>
      <c r="F3" s="153"/>
      <c r="G3" s="153"/>
      <c r="H3" s="153"/>
    </row>
    <row r="4" spans="1:15" x14ac:dyDescent="0.2">
      <c r="A4" s="154"/>
      <c r="B4" s="154"/>
      <c r="C4" s="155"/>
      <c r="D4" s="155"/>
      <c r="E4" s="155"/>
      <c r="F4" s="155" t="s">
        <v>3</v>
      </c>
      <c r="G4" s="156" t="s">
        <v>85</v>
      </c>
      <c r="H4" s="155" t="s">
        <v>3</v>
      </c>
      <c r="I4" s="155" t="s">
        <v>3</v>
      </c>
      <c r="J4" s="157" t="s">
        <v>86</v>
      </c>
      <c r="K4" s="158" t="s">
        <v>85</v>
      </c>
      <c r="L4" s="158"/>
      <c r="M4" s="158"/>
      <c r="N4" s="156"/>
      <c r="O4" s="156"/>
    </row>
    <row r="5" spans="1:15" x14ac:dyDescent="0.2">
      <c r="A5" s="154"/>
      <c r="B5" s="154"/>
      <c r="C5" s="155"/>
      <c r="D5" s="155"/>
      <c r="E5" s="155"/>
      <c r="F5" s="155" t="s">
        <v>5</v>
      </c>
      <c r="G5" s="156" t="s">
        <v>87</v>
      </c>
      <c r="H5" s="155" t="s">
        <v>5</v>
      </c>
      <c r="I5" s="155" t="s">
        <v>5</v>
      </c>
      <c r="J5" s="157"/>
      <c r="K5" s="158" t="s">
        <v>87</v>
      </c>
      <c r="L5" s="158"/>
      <c r="M5" s="158"/>
      <c r="N5" s="156"/>
      <c r="O5" s="156"/>
    </row>
    <row r="6" spans="1:15" x14ac:dyDescent="0.2">
      <c r="A6" s="154"/>
      <c r="B6" s="154"/>
      <c r="C6" s="155"/>
      <c r="D6" s="155"/>
      <c r="E6" s="155"/>
      <c r="F6" s="155" t="s">
        <v>6</v>
      </c>
      <c r="G6" s="155" t="s">
        <v>7</v>
      </c>
      <c r="H6" s="155" t="s">
        <v>8</v>
      </c>
      <c r="I6" s="155" t="s">
        <v>9</v>
      </c>
      <c r="J6" s="155" t="s">
        <v>11</v>
      </c>
      <c r="K6" s="155" t="s">
        <v>12</v>
      </c>
      <c r="L6" s="155" t="s">
        <v>13</v>
      </c>
      <c r="M6" s="155" t="s">
        <v>14</v>
      </c>
    </row>
    <row r="7" spans="1:15" x14ac:dyDescent="0.2">
      <c r="G7" s="159">
        <v>1.0589999999999999</v>
      </c>
      <c r="H7" s="159">
        <v>1.056</v>
      </c>
      <c r="I7" s="159">
        <v>1.0589999999999999</v>
      </c>
      <c r="J7" s="159">
        <v>5.2999999999999999E-2</v>
      </c>
      <c r="K7" s="159">
        <v>5.6000000000000001E-2</v>
      </c>
      <c r="L7" s="159">
        <v>5.3999999999999999E-2</v>
      </c>
      <c r="M7" s="159">
        <v>5.3999999999999999E-2</v>
      </c>
    </row>
    <row r="8" spans="1:15" x14ac:dyDescent="0.2">
      <c r="A8" s="160" t="s">
        <v>88</v>
      </c>
    </row>
    <row r="9" spans="1:15" x14ac:dyDescent="0.2">
      <c r="A9" t="s">
        <v>89</v>
      </c>
      <c r="F9" s="161">
        <v>291.60000000000002</v>
      </c>
      <c r="G9" s="161">
        <v>308.80439999999999</v>
      </c>
      <c r="H9" s="161">
        <v>326.09744640000002</v>
      </c>
      <c r="I9" s="161">
        <v>345.33719573759998</v>
      </c>
      <c r="J9" s="161">
        <v>452.8286118119093</v>
      </c>
      <c r="K9" s="161">
        <f>J9*$K$7+J9</f>
        <v>478.18701407337619</v>
      </c>
      <c r="L9" s="161">
        <f>K9*$L$7+K9</f>
        <v>504.00911283333852</v>
      </c>
      <c r="M9" s="162">
        <f>L9*$M$7+L9</f>
        <v>531.22560492633875</v>
      </c>
    </row>
    <row r="10" spans="1:15" x14ac:dyDescent="0.2">
      <c r="A10" t="s">
        <v>90</v>
      </c>
      <c r="F10" s="161">
        <v>594</v>
      </c>
      <c r="G10" s="161">
        <v>629.04599999999994</v>
      </c>
      <c r="H10" s="161">
        <v>664.27257599999996</v>
      </c>
      <c r="I10" s="161">
        <v>703.46465798399993</v>
      </c>
      <c r="J10" s="161">
        <v>922.42865369092613</v>
      </c>
      <c r="K10" s="161">
        <f t="shared" ref="K10:K32" si="0">J10*$K$7+J10</f>
        <v>974.08465829761803</v>
      </c>
      <c r="L10" s="161">
        <f t="shared" ref="L10:L32" si="1">K10*$L$7+K10</f>
        <v>1026.6852298456895</v>
      </c>
      <c r="M10" s="163">
        <f t="shared" ref="M10:M32" si="2">L10*$M$7+L10</f>
        <v>1082.1262322573568</v>
      </c>
    </row>
    <row r="11" spans="1:15" x14ac:dyDescent="0.2">
      <c r="A11" t="s">
        <v>91</v>
      </c>
      <c r="F11" s="161">
        <v>129.6</v>
      </c>
      <c r="G11" s="161">
        <v>137.24639999999999</v>
      </c>
      <c r="H11" s="161">
        <v>144.9321984</v>
      </c>
      <c r="I11" s="161">
        <v>153.4831981056</v>
      </c>
      <c r="J11" s="161">
        <v>201.25716080529298</v>
      </c>
      <c r="K11" s="161">
        <f t="shared" si="0"/>
        <v>212.52756181038939</v>
      </c>
      <c r="L11" s="161">
        <f t="shared" si="1"/>
        <v>224.00405014815041</v>
      </c>
      <c r="M11" s="163">
        <f t="shared" si="2"/>
        <v>236.10026885615054</v>
      </c>
    </row>
    <row r="12" spans="1:15" x14ac:dyDescent="0.2">
      <c r="A12" t="s">
        <v>92</v>
      </c>
      <c r="F12" s="161">
        <v>172.8</v>
      </c>
      <c r="G12" s="161">
        <v>182.99520000000001</v>
      </c>
      <c r="H12" s="161">
        <v>193.24293120000002</v>
      </c>
      <c r="I12" s="161">
        <v>204.6442641408</v>
      </c>
      <c r="J12" s="161">
        <v>268.34288107372402</v>
      </c>
      <c r="K12" s="161">
        <f t="shared" si="0"/>
        <v>283.37008241385257</v>
      </c>
      <c r="L12" s="161">
        <f t="shared" si="1"/>
        <v>298.67206686420059</v>
      </c>
      <c r="M12" s="163">
        <f t="shared" si="2"/>
        <v>314.80035847486744</v>
      </c>
    </row>
    <row r="13" spans="1:15" x14ac:dyDescent="0.2">
      <c r="A13" t="s">
        <v>93</v>
      </c>
      <c r="F13" s="161">
        <v>172.8</v>
      </c>
      <c r="G13" s="161">
        <v>182.99520000000001</v>
      </c>
      <c r="H13" s="161">
        <v>193.24293120000002</v>
      </c>
      <c r="I13" s="161">
        <v>204.6442641408</v>
      </c>
      <c r="J13" s="161">
        <v>268.34288107372402</v>
      </c>
      <c r="K13" s="161">
        <f t="shared" si="0"/>
        <v>283.37008241385257</v>
      </c>
      <c r="L13" s="161">
        <f t="shared" si="1"/>
        <v>298.67206686420059</v>
      </c>
      <c r="M13" s="163">
        <f t="shared" si="2"/>
        <v>314.80035847486744</v>
      </c>
    </row>
    <row r="14" spans="1:15" x14ac:dyDescent="0.2">
      <c r="A14" t="s">
        <v>94</v>
      </c>
      <c r="F14" s="161">
        <v>756</v>
      </c>
      <c r="G14" s="161">
        <v>800.60399999999993</v>
      </c>
      <c r="H14" s="161">
        <v>845.43782399999998</v>
      </c>
      <c r="I14" s="161">
        <v>895.31865561599989</v>
      </c>
      <c r="J14" s="161">
        <v>1174.0001046975424</v>
      </c>
      <c r="K14" s="161">
        <f t="shared" si="0"/>
        <v>1239.7441105606047</v>
      </c>
      <c r="L14" s="161">
        <f t="shared" si="1"/>
        <v>1306.6902925308773</v>
      </c>
      <c r="M14" s="163">
        <f t="shared" si="2"/>
        <v>1377.2515683275446</v>
      </c>
    </row>
    <row r="15" spans="1:15" x14ac:dyDescent="0.2">
      <c r="A15" t="s">
        <v>95</v>
      </c>
      <c r="F15" s="161">
        <v>345.6</v>
      </c>
      <c r="G15" s="161">
        <v>365.99040000000002</v>
      </c>
      <c r="H15" s="161">
        <v>386.48586240000003</v>
      </c>
      <c r="I15" s="161">
        <v>409.28852828160001</v>
      </c>
      <c r="J15" s="161">
        <v>536.68576214744803</v>
      </c>
      <c r="K15" s="161">
        <f t="shared" si="0"/>
        <v>566.74016482770514</v>
      </c>
      <c r="L15" s="161">
        <f t="shared" si="1"/>
        <v>597.34413372840118</v>
      </c>
      <c r="M15" s="163">
        <f t="shared" si="2"/>
        <v>629.60071694973487</v>
      </c>
    </row>
    <row r="16" spans="1:15" x14ac:dyDescent="0.2">
      <c r="A16" t="s">
        <v>96</v>
      </c>
      <c r="F16" s="161">
        <v>291.60000000000002</v>
      </c>
      <c r="G16" s="161">
        <v>308.80439999999999</v>
      </c>
      <c r="H16" s="161">
        <v>326.09744640000002</v>
      </c>
      <c r="I16" s="161">
        <v>345.33719573759998</v>
      </c>
      <c r="J16" s="161">
        <v>452.8286118119093</v>
      </c>
      <c r="K16" s="161">
        <f t="shared" si="0"/>
        <v>478.18701407337619</v>
      </c>
      <c r="L16" s="161">
        <f t="shared" si="1"/>
        <v>504.00911283333852</v>
      </c>
      <c r="M16" s="163">
        <f t="shared" si="2"/>
        <v>531.22560492633875</v>
      </c>
    </row>
    <row r="17" spans="1:13" x14ac:dyDescent="0.2">
      <c r="A17" t="s">
        <v>97</v>
      </c>
      <c r="F17" s="161">
        <v>432</v>
      </c>
      <c r="G17" s="161">
        <v>457.488</v>
      </c>
      <c r="H17" s="161">
        <v>483.107328</v>
      </c>
      <c r="I17" s="161">
        <v>511.61066035199997</v>
      </c>
      <c r="J17" s="161">
        <v>670.8572026843101</v>
      </c>
      <c r="K17" s="161">
        <f t="shared" si="0"/>
        <v>708.42520603463151</v>
      </c>
      <c r="L17" s="161">
        <f t="shared" si="1"/>
        <v>746.68016716050158</v>
      </c>
      <c r="M17" s="163">
        <f t="shared" si="2"/>
        <v>787.00089618716868</v>
      </c>
    </row>
    <row r="18" spans="1:13" x14ac:dyDescent="0.2">
      <c r="A18" t="s">
        <v>98</v>
      </c>
      <c r="F18" s="161">
        <v>594</v>
      </c>
      <c r="G18" s="161">
        <v>629.04599999999994</v>
      </c>
      <c r="H18" s="161">
        <v>664.27257599999996</v>
      </c>
      <c r="I18" s="161">
        <v>703.46465798399993</v>
      </c>
      <c r="J18" s="161">
        <v>922.42865369092613</v>
      </c>
      <c r="K18" s="161">
        <f t="shared" si="0"/>
        <v>974.08465829761803</v>
      </c>
      <c r="L18" s="161">
        <f t="shared" si="1"/>
        <v>1026.6852298456895</v>
      </c>
      <c r="M18" s="163">
        <f t="shared" si="2"/>
        <v>1082.1262322573568</v>
      </c>
    </row>
    <row r="19" spans="1:13" x14ac:dyDescent="0.2">
      <c r="A19" t="s">
        <v>99</v>
      </c>
      <c r="F19" s="161">
        <v>486</v>
      </c>
      <c r="G19" s="161">
        <v>514.67399999999998</v>
      </c>
      <c r="H19" s="161">
        <v>543.49574400000006</v>
      </c>
      <c r="I19" s="161">
        <v>575.56199289599999</v>
      </c>
      <c r="J19" s="161">
        <v>754.71435301984877</v>
      </c>
      <c r="K19" s="161">
        <f t="shared" si="0"/>
        <v>796.97835678896035</v>
      </c>
      <c r="L19" s="161">
        <f t="shared" si="1"/>
        <v>840.01518805556418</v>
      </c>
      <c r="M19" s="163">
        <f t="shared" si="2"/>
        <v>885.37600821056469</v>
      </c>
    </row>
    <row r="20" spans="1:13" x14ac:dyDescent="0.2">
      <c r="A20" t="s">
        <v>100</v>
      </c>
      <c r="F20" s="161">
        <v>118.8</v>
      </c>
      <c r="G20" s="161">
        <v>125.80919999999999</v>
      </c>
      <c r="H20" s="161">
        <v>132.85451520000001</v>
      </c>
      <c r="I20" s="161">
        <v>140.69293159680001</v>
      </c>
      <c r="J20" s="161">
        <v>184.48573073818528</v>
      </c>
      <c r="K20" s="161">
        <f t="shared" si="0"/>
        <v>194.81693165952365</v>
      </c>
      <c r="L20" s="161">
        <f t="shared" si="1"/>
        <v>205.33704596913793</v>
      </c>
      <c r="M20" s="163">
        <f t="shared" si="2"/>
        <v>216.42524645147137</v>
      </c>
    </row>
    <row r="21" spans="1:13" x14ac:dyDescent="0.2">
      <c r="A21" t="s">
        <v>101</v>
      </c>
      <c r="F21" s="161">
        <v>475.2</v>
      </c>
      <c r="G21" s="161">
        <v>503.23679999999996</v>
      </c>
      <c r="H21" s="161">
        <v>531.41806080000003</v>
      </c>
      <c r="I21" s="161">
        <v>562.77172638720003</v>
      </c>
      <c r="J21" s="161">
        <v>737.94292295274113</v>
      </c>
      <c r="K21" s="161">
        <f t="shared" si="0"/>
        <v>779.26772663809459</v>
      </c>
      <c r="L21" s="161">
        <f t="shared" si="1"/>
        <v>821.34818387655173</v>
      </c>
      <c r="M21" s="163">
        <f t="shared" si="2"/>
        <v>865.70098580588547</v>
      </c>
    </row>
    <row r="22" spans="1:13" x14ac:dyDescent="0.2">
      <c r="A22" t="s">
        <v>102</v>
      </c>
      <c r="F22" s="161">
        <v>432</v>
      </c>
      <c r="G22" s="161">
        <v>457.488</v>
      </c>
      <c r="H22" s="161">
        <v>483.107328</v>
      </c>
      <c r="I22" s="161">
        <v>511.61066035199997</v>
      </c>
      <c r="J22" s="161">
        <v>670.8572026843101</v>
      </c>
      <c r="K22" s="161">
        <f t="shared" si="0"/>
        <v>708.42520603463151</v>
      </c>
      <c r="L22" s="161">
        <f t="shared" si="1"/>
        <v>746.68016716050158</v>
      </c>
      <c r="M22" s="163">
        <f t="shared" si="2"/>
        <v>787.00089618716868</v>
      </c>
    </row>
    <row r="23" spans="1:13" x14ac:dyDescent="0.2">
      <c r="A23" t="s">
        <v>103</v>
      </c>
      <c r="F23" s="161">
        <v>432</v>
      </c>
      <c r="G23" s="161">
        <v>457.488</v>
      </c>
      <c r="H23" s="161">
        <v>483.107328</v>
      </c>
      <c r="I23" s="161">
        <v>511.61066035199997</v>
      </c>
      <c r="J23" s="161">
        <v>670.8572026843101</v>
      </c>
      <c r="K23" s="161">
        <f t="shared" si="0"/>
        <v>708.42520603463151</v>
      </c>
      <c r="L23" s="161">
        <f t="shared" si="1"/>
        <v>746.68016716050158</v>
      </c>
      <c r="M23" s="163">
        <f t="shared" si="2"/>
        <v>787.00089618716868</v>
      </c>
    </row>
    <row r="24" spans="1:13" x14ac:dyDescent="0.2">
      <c r="A24" t="s">
        <v>104</v>
      </c>
      <c r="F24" s="161">
        <v>54.79</v>
      </c>
      <c r="G24" s="161">
        <v>58.022609999999993</v>
      </c>
      <c r="H24" s="161">
        <v>61.271876159999998</v>
      </c>
      <c r="I24" s="161">
        <v>64.886916853439999</v>
      </c>
      <c r="J24" s="161">
        <v>85.083949386743868</v>
      </c>
      <c r="K24" s="161">
        <f t="shared" si="0"/>
        <v>89.848650552401523</v>
      </c>
      <c r="L24" s="161">
        <f t="shared" si="1"/>
        <v>94.70047768223121</v>
      </c>
      <c r="M24" s="163">
        <f t="shared" si="2"/>
        <v>99.814303477071689</v>
      </c>
    </row>
    <row r="25" spans="1:13" x14ac:dyDescent="0.2">
      <c r="A25" t="s">
        <v>105</v>
      </c>
      <c r="F25" s="161">
        <v>48.42</v>
      </c>
      <c r="G25" s="161">
        <v>51.276780000000002</v>
      </c>
      <c r="H25" s="161">
        <v>54.148279680000002</v>
      </c>
      <c r="I25" s="161">
        <v>57.343028181119998</v>
      </c>
      <c r="J25" s="161">
        <v>75.191911467533075</v>
      </c>
      <c r="K25" s="161">
        <f t="shared" si="0"/>
        <v>79.402658509714925</v>
      </c>
      <c r="L25" s="161">
        <f t="shared" si="1"/>
        <v>83.690402069239525</v>
      </c>
      <c r="M25" s="163">
        <f t="shared" si="2"/>
        <v>88.209683780978452</v>
      </c>
    </row>
    <row r="26" spans="1:13" x14ac:dyDescent="0.2">
      <c r="A26" t="s">
        <v>106</v>
      </c>
      <c r="F26" s="161">
        <v>34.4</v>
      </c>
      <c r="G26" s="161">
        <v>36.429599999999994</v>
      </c>
      <c r="H26" s="161">
        <v>38.469657599999998</v>
      </c>
      <c r="I26" s="161">
        <v>40.739367398399999</v>
      </c>
      <c r="J26" s="161">
        <v>53.420110584120991</v>
      </c>
      <c r="K26" s="161">
        <f t="shared" si="0"/>
        <v>56.41163677683177</v>
      </c>
      <c r="L26" s="161">
        <f t="shared" si="1"/>
        <v>59.457865162780685</v>
      </c>
      <c r="M26" s="163">
        <f t="shared" si="2"/>
        <v>62.668589881570838</v>
      </c>
    </row>
    <row r="27" spans="1:13" x14ac:dyDescent="0.2">
      <c r="A27" t="s">
        <v>107</v>
      </c>
      <c r="F27" s="161">
        <v>61.79</v>
      </c>
      <c r="G27" s="161">
        <v>65.435609999999997</v>
      </c>
      <c r="H27" s="161">
        <v>69.100004159999997</v>
      </c>
      <c r="I27" s="161">
        <v>73.176904405439998</v>
      </c>
      <c r="J27" s="161">
        <v>95.954320726535926</v>
      </c>
      <c r="K27" s="161">
        <f t="shared" si="0"/>
        <v>101.32776268722193</v>
      </c>
      <c r="L27" s="161">
        <f t="shared" si="1"/>
        <v>106.79946187233192</v>
      </c>
      <c r="M27" s="163">
        <f t="shared" si="2"/>
        <v>112.56663281343783</v>
      </c>
    </row>
    <row r="28" spans="1:13" x14ac:dyDescent="0.2">
      <c r="A28" t="s">
        <v>108</v>
      </c>
      <c r="F28" s="161">
        <v>9.69</v>
      </c>
      <c r="G28" s="161">
        <v>10.261709999999999</v>
      </c>
      <c r="H28" s="161">
        <v>10.83636576</v>
      </c>
      <c r="I28" s="161">
        <v>11.475711339839998</v>
      </c>
      <c r="J28" s="161">
        <v>15.04769975465501</v>
      </c>
      <c r="K28" s="161">
        <f t="shared" si="0"/>
        <v>15.890370940915691</v>
      </c>
      <c r="L28" s="161">
        <f t="shared" si="1"/>
        <v>16.748450971725138</v>
      </c>
      <c r="M28" s="163">
        <f t="shared" si="2"/>
        <v>17.652867324198294</v>
      </c>
    </row>
    <row r="29" spans="1:13" x14ac:dyDescent="0.2">
      <c r="A29" t="s">
        <v>109</v>
      </c>
      <c r="F29" s="161">
        <v>9.69</v>
      </c>
      <c r="G29" s="161">
        <v>10.261709999999999</v>
      </c>
      <c r="H29" s="161">
        <v>10.83636576</v>
      </c>
      <c r="I29" s="161">
        <v>11.475711339839998</v>
      </c>
      <c r="J29" s="161">
        <v>15.04769975465501</v>
      </c>
      <c r="K29" s="161">
        <f t="shared" si="0"/>
        <v>15.890370940915691</v>
      </c>
      <c r="L29" s="161">
        <f t="shared" si="1"/>
        <v>16.748450971725138</v>
      </c>
      <c r="M29" s="163">
        <f t="shared" si="2"/>
        <v>17.652867324198294</v>
      </c>
    </row>
    <row r="30" spans="1:13" x14ac:dyDescent="0.2">
      <c r="A30" t="s">
        <v>110</v>
      </c>
      <c r="F30" s="161">
        <v>5.61</v>
      </c>
      <c r="G30" s="161">
        <v>5.9409900000000002</v>
      </c>
      <c r="H30" s="161">
        <v>6.2736854400000004</v>
      </c>
      <c r="I30" s="161">
        <v>6.6438328809599998</v>
      </c>
      <c r="J30" s="161">
        <v>8.7118261737476388</v>
      </c>
      <c r="K30" s="161">
        <f t="shared" si="0"/>
        <v>9.1996884394775069</v>
      </c>
      <c r="L30" s="161">
        <f t="shared" si="1"/>
        <v>9.6964716152092922</v>
      </c>
      <c r="M30" s="163">
        <f t="shared" si="2"/>
        <v>10.220081082430594</v>
      </c>
    </row>
    <row r="31" spans="1:13" x14ac:dyDescent="0.2">
      <c r="A31" t="s">
        <v>111</v>
      </c>
      <c r="F31" s="161">
        <v>50.73</v>
      </c>
      <c r="G31" s="161">
        <v>53.723069999999993</v>
      </c>
      <c r="H31" s="161">
        <v>56.731561919999997</v>
      </c>
      <c r="I31" s="161">
        <v>60.078724073279993</v>
      </c>
      <c r="J31" s="161">
        <v>78.779134009664446</v>
      </c>
      <c r="K31" s="161">
        <f t="shared" si="0"/>
        <v>83.190765514205651</v>
      </c>
      <c r="L31" s="161">
        <f t="shared" si="1"/>
        <v>87.683066851972754</v>
      </c>
      <c r="M31" s="163">
        <f t="shared" si="2"/>
        <v>92.417952461979283</v>
      </c>
    </row>
    <row r="32" spans="1:13" x14ac:dyDescent="0.2">
      <c r="A32" t="s">
        <v>112</v>
      </c>
      <c r="F32" s="161">
        <v>102.04</v>
      </c>
      <c r="G32" s="161">
        <v>108.06036</v>
      </c>
      <c r="H32" s="161">
        <v>114.11174016000001</v>
      </c>
      <c r="I32" s="161">
        <v>120.84433282944001</v>
      </c>
      <c r="J32" s="161">
        <v>158.4589559303403</v>
      </c>
      <c r="K32" s="161">
        <f t="shared" si="0"/>
        <v>167.33265746243936</v>
      </c>
      <c r="L32" s="161">
        <f t="shared" si="1"/>
        <v>176.36862096541108</v>
      </c>
      <c r="M32" s="163">
        <f t="shared" si="2"/>
        <v>185.89252649754329</v>
      </c>
    </row>
    <row r="33" spans="1:13" x14ac:dyDescent="0.2">
      <c r="F33" s="161"/>
      <c r="G33" s="161"/>
      <c r="H33" s="161"/>
      <c r="I33" s="161"/>
      <c r="J33" s="161"/>
      <c r="K33" s="161"/>
      <c r="L33" s="161"/>
      <c r="M33" s="163"/>
    </row>
    <row r="34" spans="1:13" x14ac:dyDescent="0.2">
      <c r="F34" s="161"/>
      <c r="G34" s="161"/>
      <c r="H34" s="161"/>
      <c r="I34" s="161"/>
      <c r="J34" s="157" t="s">
        <v>86</v>
      </c>
      <c r="K34" s="158" t="s">
        <v>85</v>
      </c>
      <c r="L34" s="158"/>
      <c r="M34" s="158"/>
    </row>
    <row r="35" spans="1:13" x14ac:dyDescent="0.2">
      <c r="F35" s="161"/>
      <c r="G35" s="161"/>
      <c r="H35" s="161"/>
      <c r="I35" s="161"/>
      <c r="J35" s="157"/>
      <c r="K35" s="158" t="s">
        <v>87</v>
      </c>
      <c r="L35" s="158"/>
      <c r="M35" s="158"/>
    </row>
    <row r="36" spans="1:13" x14ac:dyDescent="0.2">
      <c r="F36" s="161"/>
      <c r="G36" s="161"/>
      <c r="H36" s="161"/>
      <c r="I36" s="161"/>
      <c r="J36" s="155" t="s">
        <v>11</v>
      </c>
      <c r="K36" s="155" t="s">
        <v>12</v>
      </c>
      <c r="L36" s="155" t="s">
        <v>13</v>
      </c>
      <c r="M36" s="155" t="s">
        <v>14</v>
      </c>
    </row>
    <row r="37" spans="1:13" x14ac:dyDescent="0.2">
      <c r="F37" s="161"/>
      <c r="G37" s="161"/>
      <c r="H37" s="161"/>
      <c r="I37" s="161"/>
      <c r="J37" s="159">
        <v>5.2999999999999999E-2</v>
      </c>
      <c r="K37" s="159">
        <v>5.6000000000000001E-2</v>
      </c>
      <c r="L37" s="159">
        <v>5.3999999999999999E-2</v>
      </c>
      <c r="M37" s="159">
        <v>5.3999999999999999E-2</v>
      </c>
    </row>
    <row r="38" spans="1:13" x14ac:dyDescent="0.2">
      <c r="A38" s="160" t="s">
        <v>113</v>
      </c>
      <c r="F38" s="161"/>
      <c r="G38" s="161"/>
      <c r="H38" s="164">
        <v>1.08</v>
      </c>
      <c r="I38" s="164">
        <v>1.08</v>
      </c>
      <c r="J38" s="165"/>
      <c r="K38" s="165"/>
      <c r="L38" s="165"/>
      <c r="M38" s="165"/>
    </row>
    <row r="39" spans="1:13" x14ac:dyDescent="0.2">
      <c r="A39" t="s">
        <v>114</v>
      </c>
      <c r="F39" s="161"/>
      <c r="G39" s="161"/>
      <c r="H39" s="161"/>
      <c r="I39" s="161"/>
      <c r="M39" s="162"/>
    </row>
    <row r="40" spans="1:13" x14ac:dyDescent="0.2">
      <c r="A40" t="s">
        <v>115</v>
      </c>
      <c r="F40" s="161"/>
      <c r="G40" s="161"/>
      <c r="H40" s="161"/>
      <c r="I40" s="161"/>
      <c r="M40" s="162"/>
    </row>
    <row r="41" spans="1:13" x14ac:dyDescent="0.2">
      <c r="A41" t="s">
        <v>116</v>
      </c>
      <c r="F41" s="161">
        <v>648</v>
      </c>
      <c r="G41" s="161">
        <v>686.23199999999997</v>
      </c>
      <c r="H41" s="161">
        <v>741.13056000000006</v>
      </c>
      <c r="I41" s="161">
        <v>800.42100480000011</v>
      </c>
      <c r="J41" s="161">
        <v>1049.5641273003307</v>
      </c>
      <c r="K41" s="161">
        <f t="shared" ref="K41:K45" si="3">J41*$K$7+J41</f>
        <v>1108.3397184291493</v>
      </c>
      <c r="L41" s="161">
        <f t="shared" ref="L41:L45" si="4">K41*$L$7+K41</f>
        <v>1168.1900632243235</v>
      </c>
      <c r="M41" s="162">
        <f t="shared" ref="M41:M45" si="5">L41*$M$7+L41</f>
        <v>1231.2723266384369</v>
      </c>
    </row>
    <row r="42" spans="1:13" x14ac:dyDescent="0.2">
      <c r="A42" t="s">
        <v>117</v>
      </c>
      <c r="F42" s="161">
        <v>324</v>
      </c>
      <c r="G42" s="161">
        <v>343.11599999999999</v>
      </c>
      <c r="H42" s="161">
        <v>370.56528000000003</v>
      </c>
      <c r="I42" s="161">
        <v>400.21050240000005</v>
      </c>
      <c r="J42" s="161">
        <v>524.78206365016536</v>
      </c>
      <c r="K42" s="161">
        <f t="shared" si="3"/>
        <v>554.16985921457467</v>
      </c>
      <c r="L42" s="161">
        <f t="shared" si="4"/>
        <v>584.09503161216173</v>
      </c>
      <c r="M42" s="162">
        <f t="shared" si="5"/>
        <v>615.63616331921844</v>
      </c>
    </row>
    <row r="43" spans="1:13" x14ac:dyDescent="0.2">
      <c r="A43" t="s">
        <v>116</v>
      </c>
      <c r="F43" s="161">
        <v>918</v>
      </c>
      <c r="G43" s="161">
        <v>972.16199999999992</v>
      </c>
      <c r="H43" s="161">
        <v>1049.93496</v>
      </c>
      <c r="I43" s="161">
        <v>1133.9297568000002</v>
      </c>
      <c r="J43" s="161">
        <v>1486.8825136754688</v>
      </c>
      <c r="K43" s="161">
        <f t="shared" si="3"/>
        <v>1570.1479344412951</v>
      </c>
      <c r="L43" s="161">
        <f t="shared" si="4"/>
        <v>1654.935922901125</v>
      </c>
      <c r="M43" s="162">
        <f t="shared" si="5"/>
        <v>1744.3024627377856</v>
      </c>
    </row>
    <row r="44" spans="1:13" x14ac:dyDescent="0.2">
      <c r="A44" t="s">
        <v>117</v>
      </c>
      <c r="F44" s="161">
        <v>259.2</v>
      </c>
      <c r="G44" s="161">
        <v>274.49279999999999</v>
      </c>
      <c r="H44" s="161">
        <v>296.452224</v>
      </c>
      <c r="I44" s="161">
        <v>320.16840192000001</v>
      </c>
      <c r="J44" s="161">
        <v>419.8256509201322</v>
      </c>
      <c r="K44" s="161">
        <f t="shared" si="3"/>
        <v>443.33588737165962</v>
      </c>
      <c r="L44" s="161">
        <f t="shared" si="4"/>
        <v>467.27602528972926</v>
      </c>
      <c r="M44" s="162">
        <f t="shared" si="5"/>
        <v>492.50893065537463</v>
      </c>
    </row>
    <row r="45" spans="1:13" x14ac:dyDescent="0.2">
      <c r="A45" t="s">
        <v>118</v>
      </c>
      <c r="F45" s="161">
        <v>378</v>
      </c>
      <c r="G45" s="161">
        <v>400.30199999999996</v>
      </c>
      <c r="H45" s="161">
        <v>432.32616000000002</v>
      </c>
      <c r="I45" s="161">
        <v>466.91225280000003</v>
      </c>
      <c r="J45" s="161">
        <v>612.24574092519288</v>
      </c>
      <c r="K45" s="161">
        <f t="shared" si="3"/>
        <v>646.53150241700371</v>
      </c>
      <c r="L45" s="161">
        <f t="shared" si="4"/>
        <v>681.44420354752197</v>
      </c>
      <c r="M45" s="162">
        <f t="shared" si="5"/>
        <v>718.24219053908814</v>
      </c>
    </row>
    <row r="46" spans="1:13" x14ac:dyDescent="0.2">
      <c r="F46" s="161"/>
      <c r="G46" s="161"/>
      <c r="H46" s="161"/>
      <c r="I46" s="161"/>
      <c r="M46" s="162"/>
    </row>
    <row r="47" spans="1:13" x14ac:dyDescent="0.2">
      <c r="F47" s="161"/>
      <c r="G47" s="161"/>
      <c r="H47" s="161"/>
      <c r="I47" s="161"/>
      <c r="M47" s="162"/>
    </row>
    <row r="48" spans="1:13" x14ac:dyDescent="0.2">
      <c r="F48" s="161"/>
      <c r="G48" s="161"/>
      <c r="H48" s="161"/>
      <c r="I48" s="161"/>
      <c r="M48" s="162"/>
    </row>
    <row r="49" spans="1:13" x14ac:dyDescent="0.2">
      <c r="F49" s="161"/>
      <c r="G49" s="161"/>
      <c r="H49" s="161"/>
      <c r="I49" s="161"/>
      <c r="M49" s="162"/>
    </row>
    <row r="50" spans="1:13" x14ac:dyDescent="0.2">
      <c r="F50" s="161"/>
      <c r="G50" s="161"/>
      <c r="H50" s="161"/>
      <c r="I50" s="161"/>
      <c r="J50" s="157" t="s">
        <v>86</v>
      </c>
      <c r="K50" s="158" t="s">
        <v>85</v>
      </c>
      <c r="L50" s="158"/>
      <c r="M50" s="158"/>
    </row>
    <row r="51" spans="1:13" x14ac:dyDescent="0.2">
      <c r="F51" s="161"/>
      <c r="G51" s="161"/>
      <c r="H51" s="161"/>
      <c r="I51" s="161"/>
      <c r="J51" s="157"/>
      <c r="K51" s="158" t="s">
        <v>87</v>
      </c>
      <c r="L51" s="158"/>
      <c r="M51" s="158"/>
    </row>
    <row r="52" spans="1:13" x14ac:dyDescent="0.2">
      <c r="A52" s="160" t="s">
        <v>119</v>
      </c>
      <c r="F52" s="161"/>
      <c r="G52" s="161"/>
      <c r="H52" s="161"/>
      <c r="I52" s="161"/>
      <c r="J52" s="155" t="s">
        <v>11</v>
      </c>
      <c r="K52" s="155" t="s">
        <v>12</v>
      </c>
      <c r="L52" s="155" t="s">
        <v>13</v>
      </c>
      <c r="M52" s="155" t="s">
        <v>14</v>
      </c>
    </row>
    <row r="53" spans="1:13" x14ac:dyDescent="0.2">
      <c r="F53" s="161"/>
      <c r="G53" s="161"/>
      <c r="H53" s="161"/>
      <c r="I53" s="161"/>
      <c r="M53" s="162"/>
    </row>
    <row r="54" spans="1:13" x14ac:dyDescent="0.2">
      <c r="A54" t="s">
        <v>120</v>
      </c>
      <c r="F54" s="161">
        <v>220.41</v>
      </c>
      <c r="G54" s="161">
        <v>233.41418999999999</v>
      </c>
      <c r="H54" s="161">
        <v>246.48538464000001</v>
      </c>
      <c r="I54" s="161">
        <v>261.02802233376002</v>
      </c>
      <c r="J54" s="161">
        <v>342.27693528622405</v>
      </c>
      <c r="K54" s="161">
        <f t="shared" ref="K54:K66" si="6">J54*$K$7+J54</f>
        <v>361.44444366225258</v>
      </c>
      <c r="L54" s="161">
        <f t="shared" ref="L54:L66" si="7">K54*$L$7+K54</f>
        <v>380.9624436200142</v>
      </c>
      <c r="M54" s="163">
        <f t="shared" ref="M54:M66" si="8">L54*$M$7+L54</f>
        <v>401.53441557549496</v>
      </c>
    </row>
    <row r="55" spans="1:13" x14ac:dyDescent="0.2">
      <c r="A55" t="s">
        <v>121</v>
      </c>
      <c r="F55" s="161">
        <v>137.59</v>
      </c>
      <c r="G55" s="161">
        <v>145.70780999999999</v>
      </c>
      <c r="H55" s="161">
        <v>153.86744736</v>
      </c>
      <c r="I55" s="161">
        <v>162.94562675423998</v>
      </c>
      <c r="J55" s="161">
        <v>213.66491323456992</v>
      </c>
      <c r="K55" s="161">
        <f t="shared" si="6"/>
        <v>225.63014837570583</v>
      </c>
      <c r="L55" s="161">
        <f t="shared" si="7"/>
        <v>237.81417638799394</v>
      </c>
      <c r="M55" s="163">
        <f t="shared" si="8"/>
        <v>250.6561419129456</v>
      </c>
    </row>
    <row r="56" spans="1:13" x14ac:dyDescent="0.2">
      <c r="A56" t="s">
        <v>122</v>
      </c>
      <c r="F56" s="161">
        <v>343.99</v>
      </c>
      <c r="G56" s="161">
        <v>364.28541000000001</v>
      </c>
      <c r="H56" s="161">
        <v>384.68539296000006</v>
      </c>
      <c r="I56" s="161">
        <v>407.38183114464005</v>
      </c>
      <c r="J56" s="161">
        <v>534.18557673929593</v>
      </c>
      <c r="K56" s="161">
        <f t="shared" si="6"/>
        <v>564.09996903669651</v>
      </c>
      <c r="L56" s="161">
        <f t="shared" si="7"/>
        <v>594.56136736467806</v>
      </c>
      <c r="M56" s="163">
        <f t="shared" si="8"/>
        <v>626.66768120237066</v>
      </c>
    </row>
    <row r="57" spans="1:13" x14ac:dyDescent="0.2">
      <c r="A57" t="s">
        <v>94</v>
      </c>
      <c r="F57" s="161">
        <v>687.98</v>
      </c>
      <c r="G57" s="161">
        <v>728.57082000000003</v>
      </c>
      <c r="H57" s="161">
        <v>769.37078592000012</v>
      </c>
      <c r="I57" s="161">
        <v>814.76366228928009</v>
      </c>
      <c r="J57" s="161">
        <v>1068.3711534785919</v>
      </c>
      <c r="K57" s="161">
        <f t="shared" si="6"/>
        <v>1128.199938073393</v>
      </c>
      <c r="L57" s="161">
        <f t="shared" si="7"/>
        <v>1189.1227347293561</v>
      </c>
      <c r="M57" s="163">
        <f t="shared" si="8"/>
        <v>1253.3353624047413</v>
      </c>
    </row>
    <row r="58" spans="1:13" x14ac:dyDescent="0.2">
      <c r="A58" t="s">
        <v>123</v>
      </c>
      <c r="F58" s="161">
        <v>137.59</v>
      </c>
      <c r="G58" s="161">
        <v>145.70780999999999</v>
      </c>
      <c r="H58" s="161">
        <v>153.86744736</v>
      </c>
      <c r="I58" s="161">
        <v>162.94562675423998</v>
      </c>
      <c r="J58" s="161">
        <v>213.66491323456992</v>
      </c>
      <c r="K58" s="161">
        <f t="shared" si="6"/>
        <v>225.63014837570583</v>
      </c>
      <c r="L58" s="161">
        <f t="shared" si="7"/>
        <v>237.81417638799394</v>
      </c>
      <c r="M58" s="163">
        <f t="shared" si="8"/>
        <v>250.6561419129456</v>
      </c>
    </row>
    <row r="59" spans="1:13" x14ac:dyDescent="0.2">
      <c r="A59" t="s">
        <v>97</v>
      </c>
      <c r="F59" s="161">
        <v>687.98</v>
      </c>
      <c r="G59" s="161">
        <v>728.57082000000003</v>
      </c>
      <c r="H59" s="161">
        <v>769.37078592000012</v>
      </c>
      <c r="I59" s="161">
        <v>814.76366228928009</v>
      </c>
      <c r="J59" s="161">
        <v>1068.3711534785919</v>
      </c>
      <c r="K59" s="161">
        <f t="shared" si="6"/>
        <v>1128.199938073393</v>
      </c>
      <c r="L59" s="161">
        <f t="shared" si="7"/>
        <v>1189.1227347293561</v>
      </c>
      <c r="M59" s="163">
        <f t="shared" si="8"/>
        <v>1253.3353624047413</v>
      </c>
    </row>
    <row r="60" spans="1:13" x14ac:dyDescent="0.2">
      <c r="A60" t="s">
        <v>124</v>
      </c>
      <c r="F60" s="161">
        <v>963.18</v>
      </c>
      <c r="G60" s="161">
        <v>1020.0076199999999</v>
      </c>
      <c r="H60" s="161">
        <v>1077.1280467199999</v>
      </c>
      <c r="I60" s="161">
        <v>1140.6786014764798</v>
      </c>
      <c r="J60" s="161">
        <v>1495.7320381515592</v>
      </c>
      <c r="K60" s="161">
        <f t="shared" si="6"/>
        <v>1579.4930322880466</v>
      </c>
      <c r="L60" s="161">
        <f t="shared" si="7"/>
        <v>1664.7856560316011</v>
      </c>
      <c r="M60" s="163">
        <f t="shared" si="8"/>
        <v>1754.6840814573075</v>
      </c>
    </row>
    <row r="61" spans="1:13" x14ac:dyDescent="0.2">
      <c r="A61" t="s">
        <v>125</v>
      </c>
      <c r="F61" s="161">
        <v>687.98</v>
      </c>
      <c r="G61" s="161">
        <v>728.57082000000003</v>
      </c>
      <c r="H61" s="161">
        <v>769.37078592000012</v>
      </c>
      <c r="I61" s="161">
        <v>814.76366228928009</v>
      </c>
      <c r="J61" s="161">
        <v>1068.3711534785919</v>
      </c>
      <c r="K61" s="161">
        <f t="shared" si="6"/>
        <v>1128.199938073393</v>
      </c>
      <c r="L61" s="161">
        <f t="shared" si="7"/>
        <v>1189.1227347293561</v>
      </c>
      <c r="M61" s="163">
        <f t="shared" si="8"/>
        <v>1253.3353624047413</v>
      </c>
    </row>
    <row r="62" spans="1:13" x14ac:dyDescent="0.2">
      <c r="A62" t="s">
        <v>126</v>
      </c>
      <c r="F62" s="161">
        <v>137.59</v>
      </c>
      <c r="G62" s="161">
        <v>145.70780999999999</v>
      </c>
      <c r="H62" s="161">
        <v>153.86744736</v>
      </c>
      <c r="I62" s="161">
        <v>162.94562675423998</v>
      </c>
      <c r="J62" s="161">
        <v>213.66491323456992</v>
      </c>
      <c r="K62" s="161">
        <f t="shared" si="6"/>
        <v>225.63014837570583</v>
      </c>
      <c r="L62" s="161">
        <f t="shared" si="7"/>
        <v>237.81417638799394</v>
      </c>
      <c r="M62" s="163">
        <f t="shared" si="8"/>
        <v>250.6561419129456</v>
      </c>
    </row>
    <row r="63" spans="1:13" x14ac:dyDescent="0.2">
      <c r="A63" t="s">
        <v>127</v>
      </c>
      <c r="F63" s="161">
        <v>21.02</v>
      </c>
      <c r="G63" s="161">
        <v>22.260179999999998</v>
      </c>
      <c r="H63" s="161">
        <v>23.50675008</v>
      </c>
      <c r="I63" s="161">
        <v>24.893648334719998</v>
      </c>
      <c r="J63" s="161">
        <v>32.642172223204156</v>
      </c>
      <c r="K63" s="161">
        <f t="shared" si="6"/>
        <v>34.470133867703588</v>
      </c>
      <c r="L63" s="161">
        <f t="shared" si="7"/>
        <v>36.331521096559584</v>
      </c>
      <c r="M63" s="163">
        <f t="shared" si="8"/>
        <v>38.293423235773801</v>
      </c>
    </row>
    <row r="64" spans="1:13" x14ac:dyDescent="0.2">
      <c r="A64" t="s">
        <v>128</v>
      </c>
      <c r="F64" s="161">
        <v>41.41</v>
      </c>
      <c r="G64" s="161">
        <v>43.853189999999991</v>
      </c>
      <c r="H64" s="161">
        <v>46.308968639999989</v>
      </c>
      <c r="I64" s="161">
        <v>49.041197789759984</v>
      </c>
      <c r="J64" s="161">
        <v>64.306011025827019</v>
      </c>
      <c r="K64" s="161">
        <f t="shared" si="6"/>
        <v>67.907147643273333</v>
      </c>
      <c r="L64" s="161">
        <f t="shared" si="7"/>
        <v>71.574133616010087</v>
      </c>
      <c r="M64" s="163">
        <f t="shared" si="8"/>
        <v>75.439136831274638</v>
      </c>
    </row>
    <row r="65" spans="1:13" x14ac:dyDescent="0.2">
      <c r="A65" t="s">
        <v>129</v>
      </c>
      <c r="F65" s="161">
        <v>41.41</v>
      </c>
      <c r="G65" s="161">
        <v>43.853189999999991</v>
      </c>
      <c r="H65" s="161">
        <v>46.308968639999989</v>
      </c>
      <c r="I65" s="161">
        <v>49.041197789759984</v>
      </c>
      <c r="J65" s="161">
        <v>64.306011025827019</v>
      </c>
      <c r="K65" s="161">
        <f t="shared" si="6"/>
        <v>67.907147643273333</v>
      </c>
      <c r="L65" s="161">
        <f t="shared" si="7"/>
        <v>71.574133616010087</v>
      </c>
      <c r="M65" s="163">
        <f t="shared" si="8"/>
        <v>75.439136831274638</v>
      </c>
    </row>
    <row r="66" spans="1:13" x14ac:dyDescent="0.2">
      <c r="A66" t="s">
        <v>130</v>
      </c>
      <c r="F66" s="161">
        <v>165.63</v>
      </c>
      <c r="G66" s="161">
        <v>175.40216999999998</v>
      </c>
      <c r="H66" s="161">
        <v>185.22469151999999</v>
      </c>
      <c r="I66" s="161">
        <v>196.15294831967998</v>
      </c>
      <c r="J66" s="161">
        <v>257.20851500139418</v>
      </c>
      <c r="K66" s="161">
        <f t="shared" si="6"/>
        <v>271.61219184147222</v>
      </c>
      <c r="L66" s="161">
        <f t="shared" si="7"/>
        <v>286.27925020091175</v>
      </c>
      <c r="M66" s="163">
        <f t="shared" si="8"/>
        <v>301.73832971176097</v>
      </c>
    </row>
    <row r="67" spans="1:13" x14ac:dyDescent="0.2">
      <c r="F67" s="161"/>
      <c r="G67" s="161"/>
      <c r="H67" s="161"/>
      <c r="I67" s="161"/>
      <c r="M67" s="163"/>
    </row>
    <row r="68" spans="1:13" x14ac:dyDescent="0.2">
      <c r="F68" s="161"/>
      <c r="G68" s="161"/>
      <c r="H68" s="161"/>
      <c r="I68" s="161"/>
      <c r="M68" s="163"/>
    </row>
    <row r="69" spans="1:13" x14ac:dyDescent="0.2">
      <c r="F69" s="161"/>
      <c r="G69" s="161"/>
      <c r="H69" s="161"/>
      <c r="I69" s="161"/>
      <c r="M69" s="163"/>
    </row>
    <row r="70" spans="1:13" x14ac:dyDescent="0.2">
      <c r="F70" s="161"/>
      <c r="G70" s="161"/>
      <c r="H70" s="161"/>
      <c r="I70" s="161"/>
      <c r="M70" s="163"/>
    </row>
    <row r="71" spans="1:13" x14ac:dyDescent="0.2">
      <c r="F71" s="161"/>
      <c r="G71" s="161"/>
      <c r="H71" s="161"/>
      <c r="I71" s="161"/>
      <c r="J71" s="157" t="s">
        <v>86</v>
      </c>
      <c r="K71" s="158" t="s">
        <v>85</v>
      </c>
      <c r="L71" s="158"/>
      <c r="M71" s="158"/>
    </row>
    <row r="72" spans="1:13" x14ac:dyDescent="0.2">
      <c r="F72" s="161"/>
      <c r="G72" s="161"/>
      <c r="H72" s="161"/>
      <c r="I72" s="161"/>
      <c r="J72" s="157"/>
      <c r="K72" s="158" t="s">
        <v>87</v>
      </c>
      <c r="L72" s="158"/>
      <c r="M72" s="158"/>
    </row>
    <row r="73" spans="1:13" x14ac:dyDescent="0.2">
      <c r="A73" s="160" t="s">
        <v>131</v>
      </c>
      <c r="F73" s="161"/>
      <c r="G73" s="161"/>
      <c r="H73" s="161"/>
      <c r="I73" s="161"/>
      <c r="J73" s="155" t="s">
        <v>11</v>
      </c>
      <c r="K73" s="155" t="s">
        <v>12</v>
      </c>
      <c r="L73" s="155" t="s">
        <v>13</v>
      </c>
      <c r="M73" s="155" t="s">
        <v>14</v>
      </c>
    </row>
    <row r="74" spans="1:13" x14ac:dyDescent="0.2">
      <c r="A74" t="s">
        <v>132</v>
      </c>
      <c r="F74" s="161">
        <v>343.99</v>
      </c>
      <c r="G74" s="161">
        <v>364.28541000000001</v>
      </c>
      <c r="H74" s="161">
        <v>384.68539296000006</v>
      </c>
      <c r="I74" s="161">
        <v>407.38183114464005</v>
      </c>
      <c r="J74" s="161">
        <v>534.18557673929593</v>
      </c>
      <c r="K74" s="161">
        <f t="shared" ref="K74:K75" si="9">J74*$K$7+J74</f>
        <v>564.09996903669651</v>
      </c>
      <c r="L74" s="161">
        <f t="shared" ref="L74:L75" si="10">K74*$L$7+K74</f>
        <v>594.56136736467806</v>
      </c>
      <c r="M74" s="163">
        <f t="shared" ref="M74:M75" si="11">L74*$M$7+L74</f>
        <v>626.66768120237066</v>
      </c>
    </row>
    <row r="75" spans="1:13" x14ac:dyDescent="0.2">
      <c r="A75" t="s">
        <v>133</v>
      </c>
      <c r="F75" s="161">
        <v>275.19</v>
      </c>
      <c r="G75" s="161">
        <v>291.42620999999997</v>
      </c>
      <c r="H75" s="161">
        <v>307.74607775999999</v>
      </c>
      <c r="I75" s="161">
        <v>325.90309634783995</v>
      </c>
      <c r="J75" s="161">
        <v>427.34535557105386</v>
      </c>
      <c r="K75" s="161">
        <f t="shared" si="9"/>
        <v>451.27669548303288</v>
      </c>
      <c r="L75" s="161">
        <f t="shared" si="10"/>
        <v>475.64563703911665</v>
      </c>
      <c r="M75" s="163">
        <f t="shared" si="11"/>
        <v>501.33050143922895</v>
      </c>
    </row>
    <row r="76" spans="1:13" x14ac:dyDescent="0.2">
      <c r="F76" s="161"/>
      <c r="G76" s="161"/>
      <c r="H76" s="161"/>
      <c r="I76" s="161"/>
      <c r="M76" s="163"/>
    </row>
    <row r="77" spans="1:13" x14ac:dyDescent="0.2">
      <c r="F77" s="161"/>
      <c r="G77" s="161"/>
      <c r="H77" s="161"/>
      <c r="I77" s="161"/>
      <c r="M77" s="163"/>
    </row>
    <row r="78" spans="1:13" x14ac:dyDescent="0.2">
      <c r="F78" s="161"/>
      <c r="G78" s="161"/>
      <c r="H78" s="161"/>
      <c r="I78" s="161"/>
      <c r="M78" s="163"/>
    </row>
    <row r="79" spans="1:13" x14ac:dyDescent="0.2">
      <c r="F79" s="161"/>
      <c r="G79" s="161"/>
      <c r="H79" s="161"/>
      <c r="I79" s="161"/>
      <c r="M79" s="163"/>
    </row>
    <row r="80" spans="1:13" x14ac:dyDescent="0.2">
      <c r="F80" s="161"/>
      <c r="G80" s="161"/>
      <c r="H80" s="161"/>
      <c r="I80" s="161"/>
      <c r="J80" s="157" t="s">
        <v>86</v>
      </c>
      <c r="K80" s="158" t="s">
        <v>85</v>
      </c>
      <c r="L80" s="158"/>
      <c r="M80" s="158"/>
    </row>
    <row r="81" spans="1:13" x14ac:dyDescent="0.2">
      <c r="F81" s="161"/>
      <c r="G81" s="161"/>
      <c r="H81" s="161"/>
      <c r="I81" s="161"/>
      <c r="J81" s="157"/>
      <c r="K81" s="158" t="s">
        <v>87</v>
      </c>
      <c r="L81" s="158"/>
      <c r="M81" s="158"/>
    </row>
    <row r="82" spans="1:13" x14ac:dyDescent="0.2">
      <c r="A82" s="160" t="s">
        <v>134</v>
      </c>
      <c r="F82" s="161"/>
      <c r="G82" s="161"/>
      <c r="H82" s="161"/>
      <c r="I82" s="161"/>
      <c r="J82" s="155" t="s">
        <v>11</v>
      </c>
      <c r="K82" s="155" t="s">
        <v>12</v>
      </c>
      <c r="L82" s="155" t="s">
        <v>13</v>
      </c>
      <c r="M82" s="155" t="s">
        <v>14</v>
      </c>
    </row>
    <row r="83" spans="1:13" x14ac:dyDescent="0.2">
      <c r="F83" s="161"/>
      <c r="G83" s="161"/>
      <c r="H83" s="161"/>
      <c r="I83" s="161"/>
      <c r="M83" s="163"/>
    </row>
    <row r="84" spans="1:13" x14ac:dyDescent="0.2">
      <c r="A84" t="s">
        <v>135</v>
      </c>
      <c r="F84" s="161">
        <v>1296</v>
      </c>
      <c r="G84" s="161">
        <v>1372.4639999999999</v>
      </c>
      <c r="H84" s="161">
        <v>1449.3219839999999</v>
      </c>
      <c r="I84" s="161">
        <v>1534.8319810559999</v>
      </c>
      <c r="J84" s="166">
        <v>2012.5716080529303</v>
      </c>
      <c r="K84" s="161">
        <f t="shared" ref="K84:K86" si="12">J84*$K$7+J84</f>
        <v>2125.2756181038944</v>
      </c>
      <c r="L84" s="161">
        <f t="shared" ref="L84:L86" si="13">K84*$L$7+K84</f>
        <v>2240.0405014815046</v>
      </c>
      <c r="M84" s="163">
        <f t="shared" ref="M84:M86" si="14">L84*$M$7+L84</f>
        <v>2361.0026885615057</v>
      </c>
    </row>
    <row r="85" spans="1:13" x14ac:dyDescent="0.2">
      <c r="A85" t="s">
        <v>136</v>
      </c>
      <c r="F85" s="161">
        <v>0</v>
      </c>
      <c r="G85" s="161">
        <v>0</v>
      </c>
      <c r="H85" s="161">
        <v>0</v>
      </c>
      <c r="I85" s="161">
        <v>0</v>
      </c>
      <c r="J85" s="166">
        <v>0</v>
      </c>
      <c r="K85" s="161">
        <f t="shared" si="12"/>
        <v>0</v>
      </c>
      <c r="L85" s="161">
        <f t="shared" si="13"/>
        <v>0</v>
      </c>
      <c r="M85" s="163">
        <f t="shared" si="14"/>
        <v>0</v>
      </c>
    </row>
    <row r="86" spans="1:13" x14ac:dyDescent="0.2">
      <c r="A86" t="s">
        <v>137</v>
      </c>
      <c r="F86" s="161">
        <v>162</v>
      </c>
      <c r="G86" s="161">
        <v>171.55799999999999</v>
      </c>
      <c r="H86" s="161">
        <v>181.16524799999999</v>
      </c>
      <c r="I86" s="161">
        <v>191.85399763199999</v>
      </c>
      <c r="J86" s="166">
        <v>248.75008893925235</v>
      </c>
      <c r="K86" s="161">
        <f t="shared" si="12"/>
        <v>262.68009391985049</v>
      </c>
      <c r="L86" s="161">
        <f t="shared" si="13"/>
        <v>276.86481899152244</v>
      </c>
      <c r="M86" s="163">
        <f t="shared" si="14"/>
        <v>291.81551921706466</v>
      </c>
    </row>
    <row r="87" spans="1:13" x14ac:dyDescent="0.2">
      <c r="F87" s="161"/>
      <c r="G87" s="161"/>
      <c r="H87" s="161"/>
      <c r="I87" s="161"/>
      <c r="M87" s="163"/>
    </row>
    <row r="88" spans="1:13" x14ac:dyDescent="0.2">
      <c r="F88" s="161"/>
      <c r="G88" s="161"/>
      <c r="H88" s="161"/>
      <c r="I88" s="161"/>
      <c r="M88" s="163"/>
    </row>
    <row r="89" spans="1:13" x14ac:dyDescent="0.2">
      <c r="F89" s="161"/>
      <c r="G89" s="161"/>
      <c r="H89" s="161"/>
      <c r="I89" s="161"/>
      <c r="M89" s="163"/>
    </row>
    <row r="90" spans="1:13" x14ac:dyDescent="0.2">
      <c r="F90" s="161"/>
      <c r="G90" s="161"/>
      <c r="H90" s="161"/>
      <c r="I90" s="161"/>
      <c r="M90" s="163"/>
    </row>
    <row r="91" spans="1:13" x14ac:dyDescent="0.2">
      <c r="F91" s="161"/>
      <c r="G91" s="161"/>
      <c r="H91" s="161"/>
      <c r="I91" s="161"/>
      <c r="M91" s="163"/>
    </row>
    <row r="92" spans="1:13" x14ac:dyDescent="0.2">
      <c r="F92" s="161"/>
      <c r="G92" s="161"/>
      <c r="H92" s="161"/>
      <c r="I92" s="161"/>
      <c r="J92" s="157" t="s">
        <v>86</v>
      </c>
      <c r="K92" s="158" t="s">
        <v>85</v>
      </c>
      <c r="L92" s="158"/>
      <c r="M92" s="158"/>
    </row>
    <row r="93" spans="1:13" x14ac:dyDescent="0.2">
      <c r="A93" s="160" t="s">
        <v>138</v>
      </c>
      <c r="F93" s="161"/>
      <c r="G93" s="161"/>
      <c r="H93" s="161"/>
      <c r="I93" s="161"/>
      <c r="J93" s="157"/>
      <c r="K93" s="158" t="s">
        <v>87</v>
      </c>
      <c r="L93" s="158"/>
      <c r="M93" s="158"/>
    </row>
    <row r="94" spans="1:13" x14ac:dyDescent="0.2">
      <c r="F94" s="161"/>
      <c r="G94" s="161"/>
      <c r="H94" s="161"/>
      <c r="I94" s="161"/>
      <c r="J94" s="155" t="s">
        <v>11</v>
      </c>
      <c r="K94" s="155" t="s">
        <v>12</v>
      </c>
      <c r="L94" s="155" t="s">
        <v>13</v>
      </c>
      <c r="M94" s="155" t="s">
        <v>14</v>
      </c>
    </row>
    <row r="95" spans="1:13" x14ac:dyDescent="0.2">
      <c r="A95" t="s">
        <v>139</v>
      </c>
      <c r="F95" s="161">
        <v>3.24</v>
      </c>
      <c r="G95" s="161">
        <v>3.4311600000000002</v>
      </c>
      <c r="H95" s="161">
        <v>3.6233049600000005</v>
      </c>
      <c r="I95" s="161">
        <v>3.8370799526400003</v>
      </c>
      <c r="J95" s="166">
        <v>5.0314290201323253</v>
      </c>
      <c r="K95" s="161">
        <f t="shared" ref="K95:K103" si="15">J95*$K$7+J95</f>
        <v>5.3131890452597359</v>
      </c>
      <c r="L95" s="161">
        <f t="shared" ref="L95:L103" si="16">K95*$L$7+K95</f>
        <v>5.6001012537037616</v>
      </c>
      <c r="M95" s="163">
        <f t="shared" ref="M95:M103" si="17">L95*$M$7+L95</f>
        <v>5.902506721403765</v>
      </c>
    </row>
    <row r="96" spans="1:13" x14ac:dyDescent="0.2">
      <c r="A96" t="s">
        <v>140</v>
      </c>
      <c r="F96" s="161">
        <v>259.2</v>
      </c>
      <c r="G96" s="161">
        <v>274.49279999999999</v>
      </c>
      <c r="H96" s="161">
        <v>289.86439680000001</v>
      </c>
      <c r="I96" s="161">
        <v>306.96639621119999</v>
      </c>
      <c r="J96" s="166">
        <v>402.51432161058597</v>
      </c>
      <c r="K96" s="161">
        <f t="shared" si="15"/>
        <v>425.05512362077877</v>
      </c>
      <c r="L96" s="161">
        <f t="shared" si="16"/>
        <v>448.00810029630082</v>
      </c>
      <c r="M96" s="163">
        <f t="shared" si="17"/>
        <v>472.20053771230107</v>
      </c>
    </row>
    <row r="97" spans="1:13" x14ac:dyDescent="0.2">
      <c r="A97" t="s">
        <v>141</v>
      </c>
      <c r="F97" s="161">
        <v>648</v>
      </c>
      <c r="G97" s="161">
        <v>686.23199999999997</v>
      </c>
      <c r="H97" s="161">
        <v>724.66099199999996</v>
      </c>
      <c r="I97" s="161">
        <v>767.41599052799995</v>
      </c>
      <c r="J97" s="166">
        <v>1006.2858040264651</v>
      </c>
      <c r="K97" s="161">
        <f t="shared" si="15"/>
        <v>1062.6378090519472</v>
      </c>
      <c r="L97" s="161">
        <f t="shared" si="16"/>
        <v>1120.0202507407523</v>
      </c>
      <c r="M97" s="163">
        <f t="shared" si="17"/>
        <v>1180.5013442807528</v>
      </c>
    </row>
    <row r="98" spans="1:13" x14ac:dyDescent="0.2">
      <c r="A98" t="s">
        <v>142</v>
      </c>
      <c r="F98" s="161">
        <v>162</v>
      </c>
      <c r="G98" s="161">
        <v>171.55799999999999</v>
      </c>
      <c r="H98" s="161">
        <v>181.16524799999999</v>
      </c>
      <c r="I98" s="161">
        <v>191.85399763199999</v>
      </c>
      <c r="J98" s="166">
        <v>251.57145100661629</v>
      </c>
      <c r="K98" s="161">
        <f t="shared" si="15"/>
        <v>265.6594522629868</v>
      </c>
      <c r="L98" s="161">
        <f t="shared" si="16"/>
        <v>280.00506268518808</v>
      </c>
      <c r="M98" s="163">
        <f t="shared" si="17"/>
        <v>295.12533607018821</v>
      </c>
    </row>
    <row r="99" spans="1:13" x14ac:dyDescent="0.2">
      <c r="A99" t="s">
        <v>143</v>
      </c>
      <c r="F99" s="161">
        <v>43.2</v>
      </c>
      <c r="G99" s="161">
        <v>45.748800000000003</v>
      </c>
      <c r="H99" s="161">
        <v>48.310732800000004</v>
      </c>
      <c r="I99" s="161">
        <v>51.161066035200001</v>
      </c>
      <c r="J99" s="166">
        <v>67.085720268431004</v>
      </c>
      <c r="K99" s="161">
        <f t="shared" si="15"/>
        <v>70.842520603463143</v>
      </c>
      <c r="L99" s="161">
        <f t="shared" si="16"/>
        <v>74.668016716050147</v>
      </c>
      <c r="M99" s="163">
        <f t="shared" si="17"/>
        <v>78.700089618716859</v>
      </c>
    </row>
    <row r="100" spans="1:13" x14ac:dyDescent="0.2">
      <c r="A100" t="s">
        <v>144</v>
      </c>
      <c r="F100" s="161">
        <v>16.2</v>
      </c>
      <c r="G100" s="161">
        <v>17.155799999999999</v>
      </c>
      <c r="H100" s="161">
        <v>18.116524800000001</v>
      </c>
      <c r="I100" s="161">
        <v>19.1853997632</v>
      </c>
      <c r="J100" s="166">
        <v>25.157145100661623</v>
      </c>
      <c r="K100" s="161">
        <f t="shared" si="15"/>
        <v>26.565945226298673</v>
      </c>
      <c r="L100" s="161">
        <f t="shared" si="16"/>
        <v>28.000506268518802</v>
      </c>
      <c r="M100" s="163">
        <f t="shared" si="17"/>
        <v>29.512533607018817</v>
      </c>
    </row>
    <row r="101" spans="1:13" x14ac:dyDescent="0.2">
      <c r="A101" t="s">
        <v>145</v>
      </c>
      <c r="F101" s="161">
        <v>6.48</v>
      </c>
      <c r="G101" s="161">
        <v>6.8623200000000004</v>
      </c>
      <c r="H101" s="161">
        <v>7.2466099200000009</v>
      </c>
      <c r="I101" s="161">
        <v>7.6741599052800007</v>
      </c>
      <c r="J101" s="166">
        <v>10.062858040264651</v>
      </c>
      <c r="K101" s="161">
        <f t="shared" si="15"/>
        <v>10.626378090519472</v>
      </c>
      <c r="L101" s="161">
        <f t="shared" si="16"/>
        <v>11.200202507407523</v>
      </c>
      <c r="M101" s="163">
        <f t="shared" si="17"/>
        <v>11.80501344280753</v>
      </c>
    </row>
    <row r="102" spans="1:13" x14ac:dyDescent="0.2">
      <c r="A102" t="s">
        <v>146</v>
      </c>
      <c r="F102" s="161">
        <v>7.56</v>
      </c>
      <c r="G102" s="161">
        <v>8.0060399999999987</v>
      </c>
      <c r="H102" s="161">
        <v>8.4543782399999987</v>
      </c>
      <c r="I102" s="161">
        <v>8.9531865561599986</v>
      </c>
      <c r="J102" s="166">
        <v>11.740001046975426</v>
      </c>
      <c r="K102" s="161">
        <f t="shared" si="15"/>
        <v>12.397441105606049</v>
      </c>
      <c r="L102" s="161">
        <f t="shared" si="16"/>
        <v>13.066902925308776</v>
      </c>
      <c r="M102" s="163">
        <f t="shared" si="17"/>
        <v>13.772515683275451</v>
      </c>
    </row>
    <row r="103" spans="1:13" x14ac:dyDescent="0.2">
      <c r="A103" t="s">
        <v>147</v>
      </c>
      <c r="F103" s="161">
        <v>12.96</v>
      </c>
      <c r="G103" s="161">
        <v>13.724640000000001</v>
      </c>
      <c r="H103" s="161">
        <v>14.493219840000002</v>
      </c>
      <c r="I103" s="161">
        <v>15.348319810560001</v>
      </c>
      <c r="J103" s="166">
        <v>20.125716080529301</v>
      </c>
      <c r="K103" s="161">
        <f t="shared" si="15"/>
        <v>21.252756181038944</v>
      </c>
      <c r="L103" s="161">
        <f t="shared" si="16"/>
        <v>22.400405014815046</v>
      </c>
      <c r="M103" s="163">
        <f t="shared" si="17"/>
        <v>23.61002688561506</v>
      </c>
    </row>
    <row r="104" spans="1:13" x14ac:dyDescent="0.2">
      <c r="F104" s="161"/>
      <c r="G104" s="161"/>
      <c r="H104" s="161"/>
      <c r="I104" s="161"/>
      <c r="M104" s="163"/>
    </row>
    <row r="105" spans="1:13" x14ac:dyDescent="0.2">
      <c r="F105" s="161"/>
      <c r="G105" s="161"/>
      <c r="H105" s="161"/>
      <c r="I105" s="161"/>
      <c r="M105" s="163"/>
    </row>
    <row r="106" spans="1:13" x14ac:dyDescent="0.2">
      <c r="F106" s="161"/>
      <c r="G106" s="161"/>
      <c r="H106" s="161"/>
      <c r="I106" s="161"/>
      <c r="M106" s="163"/>
    </row>
    <row r="107" spans="1:13" x14ac:dyDescent="0.2">
      <c r="F107" s="161"/>
      <c r="G107" s="161"/>
      <c r="H107" s="161"/>
      <c r="I107" s="161"/>
      <c r="J107" s="157" t="s">
        <v>86</v>
      </c>
      <c r="K107" s="158" t="s">
        <v>85</v>
      </c>
      <c r="L107" s="158"/>
      <c r="M107" s="158"/>
    </row>
    <row r="108" spans="1:13" x14ac:dyDescent="0.2">
      <c r="F108" s="161"/>
      <c r="G108" s="161"/>
      <c r="H108" s="161"/>
      <c r="I108" s="161"/>
      <c r="J108" s="157"/>
      <c r="K108" s="158" t="s">
        <v>87</v>
      </c>
      <c r="L108" s="158"/>
      <c r="M108" s="158"/>
    </row>
    <row r="109" spans="1:13" x14ac:dyDescent="0.2">
      <c r="A109" s="160" t="s">
        <v>148</v>
      </c>
      <c r="F109" s="161"/>
      <c r="G109" s="161"/>
      <c r="H109" s="161"/>
      <c r="I109" s="161"/>
      <c r="J109" s="155" t="s">
        <v>11</v>
      </c>
      <c r="K109" s="155" t="s">
        <v>12</v>
      </c>
      <c r="L109" s="155" t="s">
        <v>13</v>
      </c>
      <c r="M109" s="155" t="s">
        <v>14</v>
      </c>
    </row>
    <row r="110" spans="1:13" x14ac:dyDescent="0.2">
      <c r="A110" t="s">
        <v>149</v>
      </c>
      <c r="F110" s="161"/>
      <c r="G110" s="161"/>
      <c r="H110" s="161"/>
      <c r="I110" s="161"/>
      <c r="J110" s="161">
        <v>0</v>
      </c>
      <c r="K110" s="161">
        <v>0</v>
      </c>
      <c r="L110" s="161">
        <v>0</v>
      </c>
      <c r="M110" s="161">
        <v>0</v>
      </c>
    </row>
    <row r="111" spans="1:13" x14ac:dyDescent="0.2">
      <c r="A111" t="s">
        <v>150</v>
      </c>
      <c r="F111" s="161"/>
      <c r="G111" s="161"/>
      <c r="H111" s="161"/>
      <c r="I111" s="161"/>
      <c r="J111" s="161">
        <v>0</v>
      </c>
      <c r="K111" s="161">
        <v>0</v>
      </c>
      <c r="L111" s="161">
        <v>0</v>
      </c>
      <c r="M111" s="161">
        <v>0</v>
      </c>
    </row>
    <row r="112" spans="1:13" x14ac:dyDescent="0.2">
      <c r="F112" s="161"/>
      <c r="G112" s="161"/>
      <c r="H112" s="161"/>
      <c r="I112" s="161"/>
      <c r="M112" s="163"/>
    </row>
    <row r="113" spans="1:13" x14ac:dyDescent="0.2">
      <c r="F113" s="161"/>
      <c r="G113" s="161"/>
      <c r="H113" s="161"/>
      <c r="I113" s="161"/>
      <c r="J113" s="157" t="s">
        <v>86</v>
      </c>
      <c r="K113" s="158" t="s">
        <v>85</v>
      </c>
      <c r="L113" s="158"/>
      <c r="M113" s="158"/>
    </row>
    <row r="114" spans="1:13" x14ac:dyDescent="0.2">
      <c r="F114" s="161"/>
      <c r="G114" s="161"/>
      <c r="H114" s="161"/>
      <c r="I114" s="161"/>
      <c r="J114" s="157"/>
      <c r="K114" s="158" t="s">
        <v>87</v>
      </c>
      <c r="L114" s="158"/>
      <c r="M114" s="158"/>
    </row>
    <row r="115" spans="1:13" x14ac:dyDescent="0.2">
      <c r="F115" s="161"/>
      <c r="G115" s="161"/>
      <c r="H115" s="161"/>
      <c r="I115" s="161"/>
      <c r="J115" s="155" t="s">
        <v>11</v>
      </c>
      <c r="K115" s="155" t="s">
        <v>12</v>
      </c>
      <c r="L115" s="155" t="s">
        <v>13</v>
      </c>
      <c r="M115" s="155" t="s">
        <v>14</v>
      </c>
    </row>
    <row r="116" spans="1:13" x14ac:dyDescent="0.2">
      <c r="A116" s="160" t="s">
        <v>151</v>
      </c>
      <c r="F116" s="161"/>
      <c r="G116" s="161"/>
      <c r="H116" s="161"/>
      <c r="I116" s="161"/>
      <c r="M116" s="163"/>
    </row>
    <row r="117" spans="1:13" x14ac:dyDescent="0.2">
      <c r="A117" t="s">
        <v>152</v>
      </c>
      <c r="F117" s="161">
        <v>0</v>
      </c>
      <c r="G117" s="161">
        <v>0</v>
      </c>
      <c r="H117" s="161">
        <v>0</v>
      </c>
      <c r="I117" s="161">
        <v>0</v>
      </c>
      <c r="J117" s="161">
        <v>0</v>
      </c>
      <c r="K117" s="161">
        <v>0</v>
      </c>
      <c r="L117" s="161">
        <v>0</v>
      </c>
      <c r="M117" s="163">
        <v>0</v>
      </c>
    </row>
    <row r="118" spans="1:13" x14ac:dyDescent="0.2">
      <c r="A118" t="s">
        <v>153</v>
      </c>
      <c r="F118" s="161">
        <v>0</v>
      </c>
      <c r="G118" s="161">
        <v>0</v>
      </c>
      <c r="H118" s="161">
        <v>0</v>
      </c>
      <c r="I118" s="161">
        <v>0</v>
      </c>
      <c r="J118" s="161">
        <v>0</v>
      </c>
      <c r="K118" s="161">
        <v>0</v>
      </c>
      <c r="L118" s="161">
        <v>0</v>
      </c>
      <c r="M118" s="163">
        <v>0</v>
      </c>
    </row>
    <row r="119" spans="1:13" x14ac:dyDescent="0.2">
      <c r="A119" t="s">
        <v>154</v>
      </c>
      <c r="F119" s="161">
        <v>0</v>
      </c>
      <c r="G119" s="161">
        <v>0</v>
      </c>
      <c r="H119" s="161">
        <v>0</v>
      </c>
      <c r="I119" s="161">
        <v>0</v>
      </c>
      <c r="J119" s="161">
        <v>0</v>
      </c>
      <c r="K119" s="161">
        <v>0</v>
      </c>
      <c r="L119" s="161">
        <v>0</v>
      </c>
      <c r="M119" s="163">
        <v>0</v>
      </c>
    </row>
    <row r="120" spans="1:13" x14ac:dyDescent="0.2">
      <c r="F120" s="161"/>
      <c r="G120" s="161"/>
      <c r="H120" s="161"/>
      <c r="I120" s="161"/>
      <c r="M120" s="163"/>
    </row>
    <row r="121" spans="1:13" x14ac:dyDescent="0.2">
      <c r="F121" s="161"/>
      <c r="G121" s="161"/>
      <c r="H121" s="161"/>
      <c r="I121" s="161"/>
      <c r="M121" s="163"/>
    </row>
    <row r="122" spans="1:13" x14ac:dyDescent="0.2">
      <c r="F122" s="161"/>
      <c r="G122" s="161"/>
      <c r="H122" s="161"/>
      <c r="I122" s="161"/>
      <c r="M122" s="163"/>
    </row>
    <row r="123" spans="1:13" x14ac:dyDescent="0.2">
      <c r="F123" s="161"/>
      <c r="G123" s="161"/>
      <c r="H123" s="161"/>
      <c r="I123" s="161"/>
      <c r="M123" s="163"/>
    </row>
    <row r="124" spans="1:13" x14ac:dyDescent="0.2">
      <c r="F124" s="161"/>
      <c r="G124" s="161"/>
      <c r="H124" s="161"/>
      <c r="I124" s="161"/>
      <c r="J124" s="157" t="s">
        <v>86</v>
      </c>
      <c r="K124" s="158" t="s">
        <v>85</v>
      </c>
      <c r="L124" s="158"/>
      <c r="M124" s="158"/>
    </row>
    <row r="125" spans="1:13" x14ac:dyDescent="0.2">
      <c r="F125" s="161"/>
      <c r="G125" s="161"/>
      <c r="H125" s="161"/>
      <c r="I125" s="161"/>
      <c r="J125" s="157"/>
      <c r="K125" s="158" t="s">
        <v>87</v>
      </c>
      <c r="L125" s="158"/>
      <c r="M125" s="158"/>
    </row>
    <row r="126" spans="1:13" x14ac:dyDescent="0.2">
      <c r="A126" s="160" t="s">
        <v>155</v>
      </c>
      <c r="F126" s="161"/>
      <c r="G126" s="161"/>
      <c r="H126" s="161"/>
      <c r="I126" s="161"/>
      <c r="J126" s="155" t="s">
        <v>11</v>
      </c>
      <c r="K126" s="155" t="s">
        <v>12</v>
      </c>
      <c r="L126" s="155" t="s">
        <v>13</v>
      </c>
      <c r="M126" s="155" t="s">
        <v>14</v>
      </c>
    </row>
    <row r="127" spans="1:13" x14ac:dyDescent="0.2">
      <c r="A127" t="s">
        <v>156</v>
      </c>
      <c r="F127" s="161">
        <v>324</v>
      </c>
      <c r="G127" s="161">
        <v>343.11599999999999</v>
      </c>
      <c r="H127" s="161">
        <v>1500</v>
      </c>
      <c r="I127" s="161">
        <v>1588.5</v>
      </c>
      <c r="J127" s="161">
        <v>2082.9446081730002</v>
      </c>
      <c r="K127" s="161">
        <f>J127*$K$7+J127</f>
        <v>2199.5895062306881</v>
      </c>
      <c r="L127" s="161">
        <f t="shared" ref="L127:L149" si="18">K127*$L$7+K127</f>
        <v>2318.3673395671453</v>
      </c>
      <c r="M127" s="163">
        <f t="shared" ref="M127:M149" si="19">L127*$M$7+L127</f>
        <v>2443.5591759037711</v>
      </c>
    </row>
    <row r="128" spans="1:13" x14ac:dyDescent="0.2">
      <c r="A128" t="s">
        <v>157</v>
      </c>
      <c r="F128" s="161">
        <v>162</v>
      </c>
      <c r="G128" s="161">
        <v>171.55799999999999</v>
      </c>
      <c r="H128" s="161">
        <v>181.16524799999999</v>
      </c>
      <c r="I128" s="161">
        <v>191.85399763199999</v>
      </c>
      <c r="J128" s="161">
        <v>251.57145100661629</v>
      </c>
      <c r="K128" s="161">
        <f t="shared" ref="K128:K149" si="20">J128*$K$7+J128</f>
        <v>265.6594522629868</v>
      </c>
      <c r="L128" s="161">
        <f t="shared" si="18"/>
        <v>280.00506268518808</v>
      </c>
      <c r="M128" s="163">
        <f t="shared" si="19"/>
        <v>295.12533607018821</v>
      </c>
    </row>
    <row r="129" spans="1:13" x14ac:dyDescent="0.2">
      <c r="A129" t="s">
        <v>158</v>
      </c>
      <c r="F129" s="161">
        <v>162</v>
      </c>
      <c r="G129" s="161">
        <v>171.55799999999999</v>
      </c>
      <c r="H129" s="161">
        <v>181.16524799999999</v>
      </c>
      <c r="I129" s="161">
        <v>191.85399763199999</v>
      </c>
      <c r="J129" s="161">
        <v>251.57145100661629</v>
      </c>
      <c r="K129" s="161">
        <f t="shared" si="20"/>
        <v>265.6594522629868</v>
      </c>
      <c r="L129" s="161">
        <f t="shared" si="18"/>
        <v>280.00506268518808</v>
      </c>
      <c r="M129" s="163">
        <f t="shared" si="19"/>
        <v>295.12533607018821</v>
      </c>
    </row>
    <row r="130" spans="1:13" x14ac:dyDescent="0.2">
      <c r="A130" t="s">
        <v>159</v>
      </c>
      <c r="F130" s="161">
        <v>162</v>
      </c>
      <c r="G130" s="161">
        <v>171.55799999999999</v>
      </c>
      <c r="H130" s="161">
        <v>181.16524799999999</v>
      </c>
      <c r="I130" s="161">
        <v>191.85399763199999</v>
      </c>
      <c r="J130" s="161">
        <v>251.57145100661629</v>
      </c>
      <c r="K130" s="161">
        <f t="shared" si="20"/>
        <v>265.6594522629868</v>
      </c>
      <c r="L130" s="161">
        <f t="shared" si="18"/>
        <v>280.00506268518808</v>
      </c>
      <c r="M130" s="163">
        <f t="shared" si="19"/>
        <v>295.12533607018821</v>
      </c>
    </row>
    <row r="131" spans="1:13" x14ac:dyDescent="0.2">
      <c r="A131" t="s">
        <v>160</v>
      </c>
      <c r="F131" s="161">
        <v>162</v>
      </c>
      <c r="G131" s="161">
        <v>171.55799999999999</v>
      </c>
      <c r="H131" s="161">
        <v>181.16524799999999</v>
      </c>
      <c r="I131" s="161">
        <v>191.85399763199999</v>
      </c>
      <c r="J131" s="161">
        <v>251.57145100661629</v>
      </c>
      <c r="K131" s="161">
        <f t="shared" si="20"/>
        <v>265.6594522629868</v>
      </c>
      <c r="L131" s="161">
        <f t="shared" si="18"/>
        <v>280.00506268518808</v>
      </c>
      <c r="M131" s="163">
        <f t="shared" si="19"/>
        <v>295.12533607018821</v>
      </c>
    </row>
    <row r="132" spans="1:13" x14ac:dyDescent="0.2">
      <c r="A132" t="s">
        <v>161</v>
      </c>
      <c r="F132" s="161">
        <v>162</v>
      </c>
      <c r="G132" s="161">
        <v>171.55799999999999</v>
      </c>
      <c r="H132" s="161">
        <v>181.16524799999999</v>
      </c>
      <c r="I132" s="161">
        <v>191.85399763199999</v>
      </c>
      <c r="J132" s="161">
        <v>251.57145100661629</v>
      </c>
      <c r="K132" s="161">
        <f t="shared" si="20"/>
        <v>265.6594522629868</v>
      </c>
      <c r="L132" s="161">
        <f t="shared" si="18"/>
        <v>280.00506268518808</v>
      </c>
      <c r="M132" s="163">
        <f t="shared" si="19"/>
        <v>295.12533607018821</v>
      </c>
    </row>
    <row r="133" spans="1:13" x14ac:dyDescent="0.2">
      <c r="A133" t="s">
        <v>162</v>
      </c>
      <c r="F133" s="161">
        <v>324</v>
      </c>
      <c r="G133" s="161">
        <v>343.11599999999999</v>
      </c>
      <c r="H133" s="161">
        <v>362.33049599999998</v>
      </c>
      <c r="I133" s="161">
        <v>383.70799526399998</v>
      </c>
      <c r="J133" s="161">
        <v>503.14290201323257</v>
      </c>
      <c r="K133" s="161">
        <f t="shared" si="20"/>
        <v>531.31890452597361</v>
      </c>
      <c r="L133" s="161">
        <f t="shared" si="18"/>
        <v>560.01012537037616</v>
      </c>
      <c r="M133" s="163">
        <f t="shared" si="19"/>
        <v>590.25067214037642</v>
      </c>
    </row>
    <row r="134" spans="1:13" x14ac:dyDescent="0.2">
      <c r="A134" t="s">
        <v>163</v>
      </c>
      <c r="F134" s="161">
        <v>43.2</v>
      </c>
      <c r="G134" s="161">
        <v>45.748800000000003</v>
      </c>
      <c r="H134" s="161">
        <v>48.310732800000004</v>
      </c>
      <c r="I134" s="161">
        <v>51.161066035200001</v>
      </c>
      <c r="J134" s="161">
        <v>67.085720268431004</v>
      </c>
      <c r="K134" s="161">
        <f t="shared" si="20"/>
        <v>70.842520603463143</v>
      </c>
      <c r="L134" s="161">
        <f t="shared" si="18"/>
        <v>74.668016716050147</v>
      </c>
      <c r="M134" s="163">
        <f t="shared" si="19"/>
        <v>78.700089618716859</v>
      </c>
    </row>
    <row r="135" spans="1:13" x14ac:dyDescent="0.2">
      <c r="A135" t="s">
        <v>164</v>
      </c>
      <c r="F135" s="161">
        <v>43.2</v>
      </c>
      <c r="G135" s="161">
        <v>45.748800000000003</v>
      </c>
      <c r="H135" s="161">
        <v>48.310732800000004</v>
      </c>
      <c r="I135" s="161">
        <v>51.161066035200001</v>
      </c>
      <c r="J135" s="161">
        <v>67.085720268431004</v>
      </c>
      <c r="K135" s="161">
        <f t="shared" si="20"/>
        <v>70.842520603463143</v>
      </c>
      <c r="L135" s="161">
        <f t="shared" si="18"/>
        <v>74.668016716050147</v>
      </c>
      <c r="M135" s="163">
        <f t="shared" si="19"/>
        <v>78.700089618716859</v>
      </c>
    </row>
    <row r="136" spans="1:13" x14ac:dyDescent="0.2">
      <c r="A136" t="s">
        <v>165</v>
      </c>
      <c r="F136" s="161">
        <v>43.2</v>
      </c>
      <c r="G136" s="161">
        <v>45.748800000000003</v>
      </c>
      <c r="H136" s="161">
        <v>48.310732800000004</v>
      </c>
      <c r="I136" s="161">
        <v>51.161066035200001</v>
      </c>
      <c r="J136" s="161">
        <v>67.085720268431004</v>
      </c>
      <c r="K136" s="161">
        <f t="shared" si="20"/>
        <v>70.842520603463143</v>
      </c>
      <c r="L136" s="161">
        <f t="shared" si="18"/>
        <v>74.668016716050147</v>
      </c>
      <c r="M136" s="163">
        <f t="shared" si="19"/>
        <v>78.700089618716859</v>
      </c>
    </row>
    <row r="137" spans="1:13" x14ac:dyDescent="0.2">
      <c r="A137" t="s">
        <v>166</v>
      </c>
      <c r="F137" s="161">
        <v>43.2</v>
      </c>
      <c r="G137" s="161">
        <v>45.748800000000003</v>
      </c>
      <c r="H137" s="161">
        <v>48.310732800000004</v>
      </c>
      <c r="I137" s="161">
        <v>51.161066035200001</v>
      </c>
      <c r="J137" s="161">
        <v>67.085720268431004</v>
      </c>
      <c r="K137" s="161">
        <f t="shared" si="20"/>
        <v>70.842520603463143</v>
      </c>
      <c r="L137" s="161">
        <f t="shared" si="18"/>
        <v>74.668016716050147</v>
      </c>
      <c r="M137" s="163">
        <f t="shared" si="19"/>
        <v>78.700089618716859</v>
      </c>
    </row>
    <row r="138" spans="1:13" x14ac:dyDescent="0.2">
      <c r="A138" t="s">
        <v>167</v>
      </c>
      <c r="F138" s="161">
        <v>43.2</v>
      </c>
      <c r="G138" s="161">
        <v>45.748800000000003</v>
      </c>
      <c r="H138" s="161">
        <v>48.310732800000004</v>
      </c>
      <c r="I138" s="161">
        <v>51.161066035200001</v>
      </c>
      <c r="J138" s="161">
        <v>67.085720268431004</v>
      </c>
      <c r="K138" s="161">
        <f t="shared" si="20"/>
        <v>70.842520603463143</v>
      </c>
      <c r="L138" s="161">
        <f t="shared" si="18"/>
        <v>74.668016716050147</v>
      </c>
      <c r="M138" s="163">
        <f t="shared" si="19"/>
        <v>78.700089618716859</v>
      </c>
    </row>
    <row r="139" spans="1:13" x14ac:dyDescent="0.2">
      <c r="A139" t="s">
        <v>168</v>
      </c>
      <c r="F139" s="161">
        <v>216</v>
      </c>
      <c r="G139" s="161">
        <v>228.744</v>
      </c>
      <c r="H139" s="161">
        <v>241.553664</v>
      </c>
      <c r="I139" s="161">
        <v>255.80533017599998</v>
      </c>
      <c r="J139" s="161">
        <v>335.42860134215505</v>
      </c>
      <c r="K139" s="161">
        <f t="shared" si="20"/>
        <v>354.21260301731576</v>
      </c>
      <c r="L139" s="161">
        <f t="shared" si="18"/>
        <v>373.34008358025079</v>
      </c>
      <c r="M139" s="163">
        <f t="shared" si="19"/>
        <v>393.50044809358434</v>
      </c>
    </row>
    <row r="140" spans="1:13" x14ac:dyDescent="0.2">
      <c r="A140" t="s">
        <v>169</v>
      </c>
      <c r="F140" s="161">
        <v>54</v>
      </c>
      <c r="G140" s="161">
        <v>57.186</v>
      </c>
      <c r="H140" s="161">
        <v>60.388415999999999</v>
      </c>
      <c r="I140" s="161">
        <v>63.951332543999996</v>
      </c>
      <c r="J140" s="161">
        <v>83.857150335538762</v>
      </c>
      <c r="K140" s="161">
        <f t="shared" si="20"/>
        <v>88.553150754328939</v>
      </c>
      <c r="L140" s="161">
        <f t="shared" si="18"/>
        <v>93.335020895062698</v>
      </c>
      <c r="M140" s="163">
        <f t="shared" si="19"/>
        <v>98.375112023396085</v>
      </c>
    </row>
    <row r="141" spans="1:13" x14ac:dyDescent="0.2">
      <c r="A141" t="s">
        <v>170</v>
      </c>
      <c r="F141" s="161">
        <v>324</v>
      </c>
      <c r="G141" s="161">
        <v>343.11599999999999</v>
      </c>
      <c r="H141" s="161">
        <v>362.33049599999998</v>
      </c>
      <c r="I141" s="161">
        <v>383.70799526399998</v>
      </c>
      <c r="J141" s="161">
        <v>503.14290201323257</v>
      </c>
      <c r="K141" s="161">
        <f t="shared" si="20"/>
        <v>531.31890452597361</v>
      </c>
      <c r="L141" s="161">
        <f t="shared" si="18"/>
        <v>560.01012537037616</v>
      </c>
      <c r="M141" s="163">
        <f t="shared" si="19"/>
        <v>590.25067214037642</v>
      </c>
    </row>
    <row r="142" spans="1:13" x14ac:dyDescent="0.2">
      <c r="A142" t="s">
        <v>171</v>
      </c>
      <c r="F142" s="161">
        <v>324</v>
      </c>
      <c r="G142" s="161">
        <v>343.11599999999999</v>
      </c>
      <c r="H142" s="161">
        <v>362.33049599999998</v>
      </c>
      <c r="I142" s="161">
        <v>383.70799526399998</v>
      </c>
      <c r="J142" s="161">
        <v>503.14290201323257</v>
      </c>
      <c r="K142" s="161">
        <f t="shared" si="20"/>
        <v>531.31890452597361</v>
      </c>
      <c r="L142" s="161">
        <f t="shared" si="18"/>
        <v>560.01012537037616</v>
      </c>
      <c r="M142" s="163">
        <f t="shared" si="19"/>
        <v>590.25067214037642</v>
      </c>
    </row>
    <row r="143" spans="1:13" x14ac:dyDescent="0.2">
      <c r="A143" t="s">
        <v>172</v>
      </c>
      <c r="F143" s="161">
        <v>1296</v>
      </c>
      <c r="G143" s="161">
        <v>1372.4639999999999</v>
      </c>
      <c r="H143" s="161">
        <v>1449.3219839999999</v>
      </c>
      <c r="I143" s="161">
        <v>1534.8319810559999</v>
      </c>
      <c r="J143" s="161">
        <v>2012.5716080529303</v>
      </c>
      <c r="K143" s="161">
        <f t="shared" si="20"/>
        <v>2125.2756181038944</v>
      </c>
      <c r="L143" s="161">
        <f t="shared" si="18"/>
        <v>2240.0405014815046</v>
      </c>
      <c r="M143" s="163">
        <f t="shared" si="19"/>
        <v>2361.0026885615057</v>
      </c>
    </row>
    <row r="144" spans="1:13" x14ac:dyDescent="0.2">
      <c r="A144" t="s">
        <v>173</v>
      </c>
      <c r="F144" s="161">
        <v>6.48</v>
      </c>
      <c r="G144" s="161">
        <v>6.8623200000000004</v>
      </c>
      <c r="H144" s="161">
        <v>7.2466099200000009</v>
      </c>
      <c r="I144" s="161">
        <v>7.6741599052800007</v>
      </c>
      <c r="J144" s="161">
        <v>10.062858040264651</v>
      </c>
      <c r="K144" s="161">
        <f t="shared" si="20"/>
        <v>10.626378090519472</v>
      </c>
      <c r="L144" s="161">
        <f t="shared" si="18"/>
        <v>11.200202507407523</v>
      </c>
      <c r="M144" s="163">
        <f t="shared" si="19"/>
        <v>11.80501344280753</v>
      </c>
    </row>
    <row r="145" spans="1:13" x14ac:dyDescent="0.2">
      <c r="A145" t="s">
        <v>174</v>
      </c>
      <c r="F145" s="161">
        <v>324</v>
      </c>
      <c r="G145" s="161">
        <v>343.11599999999999</v>
      </c>
      <c r="H145" s="161">
        <v>362.33049599999998</v>
      </c>
      <c r="I145" s="161">
        <v>383.70799526399998</v>
      </c>
      <c r="J145" s="161">
        <v>503.14290201323257</v>
      </c>
      <c r="K145" s="161">
        <f t="shared" si="20"/>
        <v>531.31890452597361</v>
      </c>
      <c r="L145" s="161">
        <f t="shared" si="18"/>
        <v>560.01012537037616</v>
      </c>
      <c r="M145" s="163">
        <f t="shared" si="19"/>
        <v>590.25067214037642</v>
      </c>
    </row>
    <row r="146" spans="1:13" x14ac:dyDescent="0.2">
      <c r="A146" t="s">
        <v>175</v>
      </c>
      <c r="F146" s="161">
        <v>0</v>
      </c>
      <c r="G146" s="161">
        <v>0</v>
      </c>
      <c r="H146" s="161">
        <v>0</v>
      </c>
      <c r="I146" s="161">
        <v>0</v>
      </c>
      <c r="J146" s="161">
        <v>0</v>
      </c>
      <c r="K146" s="161">
        <f t="shared" si="20"/>
        <v>0</v>
      </c>
      <c r="L146" s="161">
        <f t="shared" si="18"/>
        <v>0</v>
      </c>
      <c r="M146" s="163">
        <f t="shared" si="19"/>
        <v>0</v>
      </c>
    </row>
    <row r="147" spans="1:13" x14ac:dyDescent="0.2">
      <c r="A147" t="s">
        <v>176</v>
      </c>
      <c r="F147" s="161">
        <v>117.61</v>
      </c>
      <c r="G147" s="161">
        <v>124.54898999999999</v>
      </c>
      <c r="H147" s="161">
        <v>131.52373344</v>
      </c>
      <c r="I147" s="161">
        <v>139.28363371295998</v>
      </c>
      <c r="J147" s="161">
        <v>182.63776761042061</v>
      </c>
      <c r="K147" s="161">
        <f t="shared" si="20"/>
        <v>192.86548259660415</v>
      </c>
      <c r="L147" s="161">
        <f t="shared" si="18"/>
        <v>203.28021865682078</v>
      </c>
      <c r="M147" s="163">
        <f t="shared" si="19"/>
        <v>214.25735046428909</v>
      </c>
    </row>
    <row r="148" spans="1:13" x14ac:dyDescent="0.2">
      <c r="A148" t="s">
        <v>177</v>
      </c>
      <c r="F148" s="161">
        <v>0</v>
      </c>
      <c r="G148" s="161">
        <v>0</v>
      </c>
      <c r="H148" s="161">
        <v>0</v>
      </c>
      <c r="I148" s="161">
        <v>0</v>
      </c>
      <c r="J148" s="161">
        <v>0</v>
      </c>
      <c r="K148" s="161">
        <f t="shared" si="20"/>
        <v>0</v>
      </c>
      <c r="L148" s="161">
        <f t="shared" si="18"/>
        <v>0</v>
      </c>
      <c r="M148" s="163">
        <f t="shared" si="19"/>
        <v>0</v>
      </c>
    </row>
    <row r="149" spans="1:13" x14ac:dyDescent="0.2">
      <c r="A149" t="s">
        <v>178</v>
      </c>
      <c r="F149" s="161">
        <v>0</v>
      </c>
      <c r="G149" s="161">
        <v>0</v>
      </c>
      <c r="H149" s="161">
        <v>0</v>
      </c>
      <c r="I149" s="161">
        <v>0</v>
      </c>
      <c r="J149" s="161">
        <v>0</v>
      </c>
      <c r="K149" s="161">
        <f t="shared" si="20"/>
        <v>0</v>
      </c>
      <c r="L149" s="161">
        <f t="shared" si="18"/>
        <v>0</v>
      </c>
      <c r="M149" s="163">
        <f t="shared" si="19"/>
        <v>0</v>
      </c>
    </row>
    <row r="150" spans="1:13" x14ac:dyDescent="0.2">
      <c r="F150" s="161"/>
      <c r="G150" s="161"/>
      <c r="H150" s="161"/>
      <c r="I150" s="161"/>
      <c r="M150" s="163"/>
    </row>
    <row r="151" spans="1:13" x14ac:dyDescent="0.2">
      <c r="F151" s="161"/>
      <c r="G151" s="161"/>
      <c r="H151" s="161"/>
      <c r="I151" s="161"/>
      <c r="M151" s="163"/>
    </row>
    <row r="152" spans="1:13" x14ac:dyDescent="0.2">
      <c r="F152" s="161"/>
      <c r="G152" s="161"/>
      <c r="H152" s="161"/>
      <c r="I152" s="161"/>
      <c r="M152" s="163"/>
    </row>
    <row r="153" spans="1:13" x14ac:dyDescent="0.2">
      <c r="F153" s="161"/>
      <c r="G153" s="161"/>
      <c r="H153" s="161"/>
      <c r="I153" s="161"/>
      <c r="J153" s="157" t="s">
        <v>86</v>
      </c>
      <c r="K153" s="158" t="s">
        <v>85</v>
      </c>
      <c r="L153" s="158"/>
      <c r="M153" s="158"/>
    </row>
    <row r="154" spans="1:13" x14ac:dyDescent="0.2">
      <c r="F154" s="161"/>
      <c r="G154" s="161"/>
      <c r="H154" s="161"/>
      <c r="I154" s="161"/>
      <c r="J154" s="157"/>
      <c r="K154" s="158" t="s">
        <v>87</v>
      </c>
      <c r="L154" s="158"/>
      <c r="M154" s="158"/>
    </row>
    <row r="155" spans="1:13" x14ac:dyDescent="0.2">
      <c r="A155" s="160" t="s">
        <v>179</v>
      </c>
      <c r="F155" s="161"/>
      <c r="G155" s="161"/>
      <c r="H155" s="161"/>
      <c r="I155" s="161"/>
      <c r="J155" s="155" t="s">
        <v>11</v>
      </c>
      <c r="K155" s="155" t="s">
        <v>12</v>
      </c>
      <c r="L155" s="155" t="s">
        <v>13</v>
      </c>
      <c r="M155" s="155" t="s">
        <v>14</v>
      </c>
    </row>
    <row r="156" spans="1:13" x14ac:dyDescent="0.2">
      <c r="A156" t="s">
        <v>180</v>
      </c>
      <c r="F156" s="161">
        <v>189</v>
      </c>
      <c r="G156" s="161">
        <v>200.15099999999998</v>
      </c>
      <c r="H156" s="161">
        <v>211.35945599999999</v>
      </c>
      <c r="I156" s="161">
        <v>223.82966390399997</v>
      </c>
      <c r="J156" s="161">
        <v>293.5000261743856</v>
      </c>
      <c r="K156" s="161">
        <f t="shared" ref="K156:K173" si="21">J156*$K$7+J156</f>
        <v>309.93602764015117</v>
      </c>
      <c r="L156" s="161">
        <f t="shared" ref="L156:L173" si="22">K156*$L$7+K156</f>
        <v>326.67257313271932</v>
      </c>
      <c r="M156" s="163">
        <f t="shared" ref="M156:M173" si="23">L156*$M$7+L156</f>
        <v>344.31289208188616</v>
      </c>
    </row>
    <row r="157" spans="1:13" x14ac:dyDescent="0.2">
      <c r="A157" t="s">
        <v>181</v>
      </c>
      <c r="F157" s="161">
        <v>0</v>
      </c>
      <c r="G157" s="161">
        <v>0</v>
      </c>
      <c r="H157" s="161">
        <v>0</v>
      </c>
      <c r="I157" s="161">
        <v>0</v>
      </c>
      <c r="J157" s="161">
        <v>0</v>
      </c>
      <c r="K157" s="161">
        <f t="shared" si="21"/>
        <v>0</v>
      </c>
      <c r="L157" s="161">
        <f t="shared" si="22"/>
        <v>0</v>
      </c>
      <c r="M157" s="163">
        <f t="shared" si="23"/>
        <v>0</v>
      </c>
    </row>
    <row r="158" spans="1:13" x14ac:dyDescent="0.2">
      <c r="A158" t="s">
        <v>182</v>
      </c>
      <c r="F158" s="161">
        <v>0</v>
      </c>
      <c r="G158" s="161">
        <v>0</v>
      </c>
      <c r="H158" s="161">
        <v>0</v>
      </c>
      <c r="I158" s="161">
        <v>0</v>
      </c>
      <c r="J158" s="161">
        <v>0</v>
      </c>
      <c r="K158" s="161">
        <f t="shared" si="21"/>
        <v>0</v>
      </c>
      <c r="L158" s="161">
        <f t="shared" si="22"/>
        <v>0</v>
      </c>
      <c r="M158" s="163">
        <f t="shared" si="23"/>
        <v>0</v>
      </c>
    </row>
    <row r="159" spans="1:13" x14ac:dyDescent="0.2">
      <c r="A159" t="s">
        <v>183</v>
      </c>
      <c r="F159" s="161">
        <v>0</v>
      </c>
      <c r="G159" s="161">
        <v>0</v>
      </c>
      <c r="H159" s="161">
        <v>0</v>
      </c>
      <c r="I159" s="161">
        <v>0</v>
      </c>
      <c r="J159" s="161">
        <v>0</v>
      </c>
      <c r="K159" s="161">
        <f t="shared" si="21"/>
        <v>0</v>
      </c>
      <c r="L159" s="161">
        <f t="shared" si="22"/>
        <v>0</v>
      </c>
      <c r="M159" s="163">
        <f t="shared" si="23"/>
        <v>0</v>
      </c>
    </row>
    <row r="160" spans="1:13" x14ac:dyDescent="0.2">
      <c r="A160" t="s">
        <v>184</v>
      </c>
      <c r="F160" s="161">
        <v>756</v>
      </c>
      <c r="G160" s="161">
        <v>800.60399999999993</v>
      </c>
      <c r="H160" s="161">
        <v>845.43782399999998</v>
      </c>
      <c r="I160" s="161">
        <v>895.31865561599989</v>
      </c>
      <c r="J160" s="161">
        <v>1174.0001046975424</v>
      </c>
      <c r="K160" s="161">
        <f t="shared" si="21"/>
        <v>1239.7441105606047</v>
      </c>
      <c r="L160" s="161">
        <f t="shared" si="22"/>
        <v>1306.6902925308773</v>
      </c>
      <c r="M160" s="163">
        <f t="shared" si="23"/>
        <v>1377.2515683275446</v>
      </c>
    </row>
    <row r="161" spans="1:13" x14ac:dyDescent="0.2">
      <c r="A161" t="s">
        <v>185</v>
      </c>
      <c r="F161" s="161">
        <v>2160</v>
      </c>
      <c r="G161" s="161">
        <v>2287.44</v>
      </c>
      <c r="H161" s="161">
        <v>2415.5366400000003</v>
      </c>
      <c r="I161" s="161">
        <v>2558.0533017600001</v>
      </c>
      <c r="J161" s="161">
        <v>3354.2860134215507</v>
      </c>
      <c r="K161" s="161">
        <f t="shared" si="21"/>
        <v>3542.1260301731577</v>
      </c>
      <c r="L161" s="161">
        <f t="shared" si="22"/>
        <v>3733.400835802508</v>
      </c>
      <c r="M161" s="163">
        <f t="shared" si="23"/>
        <v>3935.0044809358433</v>
      </c>
    </row>
    <row r="162" spans="1:13" x14ac:dyDescent="0.2">
      <c r="A162" t="s">
        <v>186</v>
      </c>
      <c r="F162" s="161">
        <v>64.8</v>
      </c>
      <c r="G162" s="161">
        <v>68.623199999999997</v>
      </c>
      <c r="H162" s="161">
        <v>72.466099200000002</v>
      </c>
      <c r="I162" s="161">
        <v>76.741599052799998</v>
      </c>
      <c r="J162" s="161">
        <v>100.62858040264649</v>
      </c>
      <c r="K162" s="161">
        <f t="shared" si="21"/>
        <v>106.26378090519469</v>
      </c>
      <c r="L162" s="161">
        <f t="shared" si="22"/>
        <v>112.00202507407521</v>
      </c>
      <c r="M162" s="163">
        <f t="shared" si="23"/>
        <v>118.05013442807527</v>
      </c>
    </row>
    <row r="163" spans="1:13" x14ac:dyDescent="0.2">
      <c r="A163" t="s">
        <v>187</v>
      </c>
      <c r="F163" s="161">
        <v>1296</v>
      </c>
      <c r="G163" s="161">
        <v>1372.4639999999999</v>
      </c>
      <c r="H163" s="161">
        <v>1449.3219839999999</v>
      </c>
      <c r="I163" s="161">
        <v>1534.8319810559999</v>
      </c>
      <c r="J163" s="161">
        <v>2012.5716080529303</v>
      </c>
      <c r="K163" s="161">
        <f t="shared" si="21"/>
        <v>2125.2756181038944</v>
      </c>
      <c r="L163" s="161">
        <f t="shared" si="22"/>
        <v>2240.0405014815046</v>
      </c>
      <c r="M163" s="163">
        <f t="shared" si="23"/>
        <v>2361.0026885615057</v>
      </c>
    </row>
    <row r="164" spans="1:13" x14ac:dyDescent="0.2">
      <c r="A164" t="s">
        <v>188</v>
      </c>
      <c r="F164" s="161">
        <v>2160</v>
      </c>
      <c r="G164" s="161">
        <v>2287.44</v>
      </c>
      <c r="H164" s="161">
        <v>2415.5366400000003</v>
      </c>
      <c r="I164" s="161">
        <v>2558.0533017600001</v>
      </c>
      <c r="J164" s="161">
        <v>3354.2860134215507</v>
      </c>
      <c r="K164" s="161">
        <f t="shared" si="21"/>
        <v>3542.1260301731577</v>
      </c>
      <c r="L164" s="161">
        <f t="shared" si="22"/>
        <v>3733.400835802508</v>
      </c>
      <c r="M164" s="163">
        <f t="shared" si="23"/>
        <v>3935.0044809358433</v>
      </c>
    </row>
    <row r="165" spans="1:13" x14ac:dyDescent="0.2">
      <c r="A165" t="s">
        <v>189</v>
      </c>
      <c r="F165" s="161">
        <v>648</v>
      </c>
      <c r="G165" s="161">
        <v>686.23199999999997</v>
      </c>
      <c r="H165" s="161">
        <v>724.66099199999996</v>
      </c>
      <c r="I165" s="161">
        <v>767.41599052799995</v>
      </c>
      <c r="J165" s="161">
        <v>1006.2858040264651</v>
      </c>
      <c r="K165" s="161">
        <f t="shared" si="21"/>
        <v>1062.6378090519472</v>
      </c>
      <c r="L165" s="161">
        <f t="shared" si="22"/>
        <v>1120.0202507407523</v>
      </c>
      <c r="M165" s="163">
        <f t="shared" si="23"/>
        <v>1180.5013442807528</v>
      </c>
    </row>
    <row r="166" spans="1:13" x14ac:dyDescent="0.2">
      <c r="A166" t="s">
        <v>190</v>
      </c>
      <c r="F166" s="161">
        <v>0</v>
      </c>
      <c r="G166" s="161">
        <v>0</v>
      </c>
      <c r="H166" s="161">
        <v>0</v>
      </c>
      <c r="I166" s="161">
        <v>0</v>
      </c>
      <c r="J166" s="161">
        <v>0</v>
      </c>
      <c r="K166" s="161">
        <f t="shared" si="21"/>
        <v>0</v>
      </c>
      <c r="L166" s="161">
        <f t="shared" si="22"/>
        <v>0</v>
      </c>
      <c r="M166" s="163">
        <f t="shared" si="23"/>
        <v>0</v>
      </c>
    </row>
    <row r="167" spans="1:13" x14ac:dyDescent="0.2">
      <c r="A167" t="s">
        <v>191</v>
      </c>
      <c r="F167" s="161">
        <v>0</v>
      </c>
      <c r="G167" s="161">
        <v>0</v>
      </c>
      <c r="H167" s="161">
        <v>0</v>
      </c>
      <c r="I167" s="161">
        <v>0</v>
      </c>
      <c r="J167" s="161">
        <v>0</v>
      </c>
      <c r="K167" s="161">
        <f t="shared" si="21"/>
        <v>0</v>
      </c>
      <c r="L167" s="161">
        <f t="shared" si="22"/>
        <v>0</v>
      </c>
      <c r="M167" s="163">
        <f t="shared" si="23"/>
        <v>0</v>
      </c>
    </row>
    <row r="168" spans="1:13" x14ac:dyDescent="0.2">
      <c r="A168" t="s">
        <v>192</v>
      </c>
      <c r="F168" s="161">
        <v>0</v>
      </c>
      <c r="G168" s="161">
        <v>0</v>
      </c>
      <c r="H168" s="161">
        <v>0</v>
      </c>
      <c r="I168" s="161">
        <v>0</v>
      </c>
      <c r="J168" s="161">
        <v>0</v>
      </c>
      <c r="K168" s="161">
        <f t="shared" si="21"/>
        <v>0</v>
      </c>
      <c r="L168" s="161">
        <f t="shared" si="22"/>
        <v>0</v>
      </c>
      <c r="M168" s="163">
        <f t="shared" si="23"/>
        <v>0</v>
      </c>
    </row>
    <row r="169" spans="1:13" x14ac:dyDescent="0.2">
      <c r="A169" t="s">
        <v>193</v>
      </c>
      <c r="F169" s="161">
        <v>561.6</v>
      </c>
      <c r="G169" s="161">
        <v>594.73439999999994</v>
      </c>
      <c r="H169" s="161">
        <v>628.0395264</v>
      </c>
      <c r="I169" s="161">
        <v>665.09385845759994</v>
      </c>
      <c r="J169" s="161">
        <v>872.11436348960297</v>
      </c>
      <c r="K169" s="161">
        <f t="shared" si="21"/>
        <v>920.95276784502073</v>
      </c>
      <c r="L169" s="161">
        <f t="shared" si="22"/>
        <v>970.6842173086518</v>
      </c>
      <c r="M169" s="163">
        <f t="shared" si="23"/>
        <v>1023.101165043319</v>
      </c>
    </row>
    <row r="170" spans="1:13" x14ac:dyDescent="0.2">
      <c r="A170" t="s">
        <v>194</v>
      </c>
      <c r="F170" s="161">
        <v>194.4</v>
      </c>
      <c r="G170" s="161">
        <v>205.86959999999999</v>
      </c>
      <c r="H170" s="161">
        <v>217.39829760000001</v>
      </c>
      <c r="I170" s="161">
        <v>230.22479715839998</v>
      </c>
      <c r="J170" s="161">
        <v>301.88574120793947</v>
      </c>
      <c r="K170" s="161">
        <f t="shared" si="21"/>
        <v>318.79134271558411</v>
      </c>
      <c r="L170" s="161">
        <f t="shared" si="22"/>
        <v>336.00607522222566</v>
      </c>
      <c r="M170" s="163">
        <f t="shared" si="23"/>
        <v>354.15040328422583</v>
      </c>
    </row>
    <row r="171" spans="1:13" x14ac:dyDescent="0.2">
      <c r="A171" t="s">
        <v>195</v>
      </c>
      <c r="F171" s="161">
        <v>129.6</v>
      </c>
      <c r="G171" s="161">
        <v>137.24639999999999</v>
      </c>
      <c r="H171" s="161">
        <v>144.9321984</v>
      </c>
      <c r="I171" s="161">
        <v>153.4831981056</v>
      </c>
      <c r="J171" s="161">
        <v>201.25716080529298</v>
      </c>
      <c r="K171" s="161">
        <f t="shared" si="21"/>
        <v>212.52756181038939</v>
      </c>
      <c r="L171" s="161">
        <f t="shared" si="22"/>
        <v>224.00405014815041</v>
      </c>
      <c r="M171" s="163">
        <f t="shared" si="23"/>
        <v>236.10026885615054</v>
      </c>
    </row>
    <row r="172" spans="1:13" x14ac:dyDescent="0.2">
      <c r="A172" t="s">
        <v>196</v>
      </c>
      <c r="F172" s="161">
        <v>756</v>
      </c>
      <c r="G172" s="161">
        <v>800.60399999999993</v>
      </c>
      <c r="H172" s="161">
        <v>845.43782399999998</v>
      </c>
      <c r="I172" s="161">
        <v>895.31865561599989</v>
      </c>
      <c r="J172" s="161">
        <v>1174.0001046975424</v>
      </c>
      <c r="K172" s="161">
        <f t="shared" si="21"/>
        <v>1239.7441105606047</v>
      </c>
      <c r="L172" s="161">
        <f t="shared" si="22"/>
        <v>1306.6902925308773</v>
      </c>
      <c r="M172" s="163">
        <f t="shared" si="23"/>
        <v>1377.2515683275446</v>
      </c>
    </row>
    <row r="173" spans="1:13" x14ac:dyDescent="0.2">
      <c r="A173" t="s">
        <v>197</v>
      </c>
      <c r="F173" s="161">
        <v>0</v>
      </c>
      <c r="G173" s="161">
        <v>0</v>
      </c>
      <c r="H173" s="161">
        <v>0</v>
      </c>
      <c r="I173" s="161">
        <v>0</v>
      </c>
      <c r="J173" s="161">
        <v>0</v>
      </c>
      <c r="K173" s="161">
        <f t="shared" si="21"/>
        <v>0</v>
      </c>
      <c r="L173" s="161">
        <f t="shared" si="22"/>
        <v>0</v>
      </c>
      <c r="M173" s="163">
        <f t="shared" si="23"/>
        <v>0</v>
      </c>
    </row>
    <row r="174" spans="1:13" x14ac:dyDescent="0.2">
      <c r="F174" s="161"/>
      <c r="G174" s="161"/>
      <c r="H174" s="161"/>
      <c r="I174" s="161"/>
      <c r="M174" s="163">
        <v>0</v>
      </c>
    </row>
    <row r="175" spans="1:13" x14ac:dyDescent="0.2">
      <c r="F175" s="161"/>
      <c r="G175" s="161"/>
      <c r="H175" s="161"/>
      <c r="I175" s="161"/>
      <c r="M175" s="163">
        <v>0</v>
      </c>
    </row>
    <row r="176" spans="1:13" x14ac:dyDescent="0.2">
      <c r="F176" s="161"/>
      <c r="G176" s="161"/>
      <c r="H176" s="161"/>
      <c r="I176" s="161"/>
      <c r="M176" s="163"/>
    </row>
    <row r="177" spans="1:13" x14ac:dyDescent="0.2">
      <c r="F177" s="161"/>
      <c r="G177" s="161"/>
      <c r="H177" s="161"/>
      <c r="I177" s="161"/>
      <c r="J177" s="157" t="s">
        <v>86</v>
      </c>
      <c r="K177" s="158" t="s">
        <v>85</v>
      </c>
      <c r="L177" s="158"/>
      <c r="M177" s="158"/>
    </row>
    <row r="178" spans="1:13" x14ac:dyDescent="0.2">
      <c r="F178" s="161"/>
      <c r="G178" s="161"/>
      <c r="H178" s="161"/>
      <c r="I178" s="161"/>
      <c r="J178" s="157"/>
      <c r="K178" s="158" t="s">
        <v>87</v>
      </c>
      <c r="L178" s="158"/>
      <c r="M178" s="158"/>
    </row>
    <row r="179" spans="1:13" x14ac:dyDescent="0.2">
      <c r="A179" s="160" t="s">
        <v>198</v>
      </c>
      <c r="F179" s="161"/>
      <c r="G179" s="161"/>
      <c r="H179" s="161"/>
      <c r="I179" s="161"/>
      <c r="J179" s="155" t="s">
        <v>11</v>
      </c>
      <c r="K179" s="155" t="s">
        <v>12</v>
      </c>
      <c r="L179" s="155" t="s">
        <v>13</v>
      </c>
      <c r="M179" s="155" t="s">
        <v>14</v>
      </c>
    </row>
    <row r="180" spans="1:13" x14ac:dyDescent="0.2">
      <c r="A180" t="s">
        <v>199</v>
      </c>
      <c r="F180" s="161">
        <v>324</v>
      </c>
      <c r="G180" s="161">
        <v>343.11599999999999</v>
      </c>
      <c r="H180" s="161">
        <v>362.33049599999998</v>
      </c>
      <c r="I180" s="161">
        <v>383.70799526399998</v>
      </c>
      <c r="J180" s="161">
        <v>503.14290201323257</v>
      </c>
      <c r="K180" s="161">
        <f t="shared" ref="K180:K194" si="24">J180*$K$7+J180</f>
        <v>531.31890452597361</v>
      </c>
      <c r="L180" s="161">
        <f t="shared" ref="L180:L194" si="25">K180*$L$7+K180</f>
        <v>560.01012537037616</v>
      </c>
      <c r="M180" s="163">
        <f t="shared" ref="M180:M194" si="26">L180*$M$7+L180</f>
        <v>590.25067214037642</v>
      </c>
    </row>
    <row r="181" spans="1:13" x14ac:dyDescent="0.2">
      <c r="A181" t="s">
        <v>200</v>
      </c>
      <c r="F181" s="161">
        <v>216</v>
      </c>
      <c r="G181" s="161">
        <v>228.744</v>
      </c>
      <c r="H181" s="161">
        <v>241.553664</v>
      </c>
      <c r="I181" s="161">
        <v>255.80533017599998</v>
      </c>
      <c r="J181" s="161">
        <v>335.42860134215505</v>
      </c>
      <c r="K181" s="161">
        <f t="shared" si="24"/>
        <v>354.21260301731576</v>
      </c>
      <c r="L181" s="161">
        <f t="shared" si="25"/>
        <v>373.34008358025079</v>
      </c>
      <c r="M181" s="163">
        <f t="shared" si="26"/>
        <v>393.50044809358434</v>
      </c>
    </row>
    <row r="182" spans="1:13" x14ac:dyDescent="0.2">
      <c r="A182" t="s">
        <v>201</v>
      </c>
      <c r="F182" s="161">
        <v>1080</v>
      </c>
      <c r="G182" s="161">
        <v>1143.72</v>
      </c>
      <c r="H182" s="161">
        <v>1207.7683200000001</v>
      </c>
      <c r="I182" s="161">
        <v>1279.02665088</v>
      </c>
      <c r="J182" s="161">
        <v>1677.1430067107754</v>
      </c>
      <c r="K182" s="161">
        <f t="shared" si="24"/>
        <v>1771.0630150865788</v>
      </c>
      <c r="L182" s="161">
        <f t="shared" si="25"/>
        <v>1866.700417901254</v>
      </c>
      <c r="M182" s="163">
        <f t="shared" si="26"/>
        <v>1967.5022404679216</v>
      </c>
    </row>
    <row r="183" spans="1:13" x14ac:dyDescent="0.2">
      <c r="A183" t="s">
        <v>202</v>
      </c>
      <c r="F183" s="161">
        <v>1620</v>
      </c>
      <c r="G183" s="161">
        <v>1715.58</v>
      </c>
      <c r="H183" s="161">
        <v>1811.65248</v>
      </c>
      <c r="I183" s="161">
        <v>1918.5399763199998</v>
      </c>
      <c r="J183" s="161">
        <v>2515.7145100661628</v>
      </c>
      <c r="K183" s="161">
        <f t="shared" si="24"/>
        <v>2656.5945226298682</v>
      </c>
      <c r="L183" s="161">
        <f t="shared" si="25"/>
        <v>2800.0506268518811</v>
      </c>
      <c r="M183" s="163">
        <f t="shared" si="26"/>
        <v>2951.2533607018827</v>
      </c>
    </row>
    <row r="184" spans="1:13" x14ac:dyDescent="0.2">
      <c r="A184" t="s">
        <v>203</v>
      </c>
      <c r="F184" s="161">
        <v>540</v>
      </c>
      <c r="G184" s="161">
        <v>571.86</v>
      </c>
      <c r="H184" s="161">
        <v>603.88416000000007</v>
      </c>
      <c r="I184" s="161">
        <v>639.51332544000002</v>
      </c>
      <c r="J184" s="161">
        <v>838.57150335538768</v>
      </c>
      <c r="K184" s="161">
        <f t="shared" si="24"/>
        <v>885.53150754328942</v>
      </c>
      <c r="L184" s="161">
        <f t="shared" si="25"/>
        <v>933.35020895062701</v>
      </c>
      <c r="M184" s="163">
        <f t="shared" si="26"/>
        <v>983.75112023396082</v>
      </c>
    </row>
    <row r="185" spans="1:13" x14ac:dyDescent="0.2">
      <c r="A185" t="s">
        <v>204</v>
      </c>
      <c r="F185" s="161">
        <v>0</v>
      </c>
      <c r="G185" s="161">
        <v>0</v>
      </c>
      <c r="H185" s="161">
        <v>0</v>
      </c>
      <c r="I185" s="161">
        <v>0</v>
      </c>
      <c r="J185" s="161">
        <v>0</v>
      </c>
      <c r="K185" s="161">
        <f t="shared" si="24"/>
        <v>0</v>
      </c>
      <c r="L185" s="161">
        <f t="shared" si="25"/>
        <v>0</v>
      </c>
      <c r="M185" s="163">
        <f t="shared" si="26"/>
        <v>0</v>
      </c>
    </row>
    <row r="186" spans="1:13" x14ac:dyDescent="0.2">
      <c r="A186" t="s">
        <v>205</v>
      </c>
      <c r="F186" s="161">
        <v>0</v>
      </c>
      <c r="G186" s="161">
        <v>0</v>
      </c>
      <c r="H186" s="161">
        <v>0</v>
      </c>
      <c r="I186" s="161">
        <v>0</v>
      </c>
      <c r="J186" s="161">
        <v>0</v>
      </c>
      <c r="K186" s="161">
        <f t="shared" si="24"/>
        <v>0</v>
      </c>
      <c r="L186" s="161">
        <f t="shared" si="25"/>
        <v>0</v>
      </c>
      <c r="M186" s="163">
        <f t="shared" si="26"/>
        <v>0</v>
      </c>
    </row>
    <row r="187" spans="1:13" x14ac:dyDescent="0.2">
      <c r="B187" t="s">
        <v>206</v>
      </c>
      <c r="F187" s="161">
        <v>0</v>
      </c>
      <c r="G187" s="161">
        <v>0</v>
      </c>
      <c r="H187" s="161">
        <v>0</v>
      </c>
      <c r="I187" s="161">
        <v>0</v>
      </c>
      <c r="J187" s="161">
        <v>0</v>
      </c>
      <c r="K187" s="161">
        <f t="shared" si="24"/>
        <v>0</v>
      </c>
      <c r="L187" s="161">
        <f t="shared" si="25"/>
        <v>0</v>
      </c>
      <c r="M187" s="163">
        <f t="shared" si="26"/>
        <v>0</v>
      </c>
    </row>
    <row r="188" spans="1:13" x14ac:dyDescent="0.2">
      <c r="B188" t="s">
        <v>207</v>
      </c>
      <c r="F188" s="161">
        <v>0</v>
      </c>
      <c r="G188" s="161">
        <v>0</v>
      </c>
      <c r="H188" s="161">
        <v>0</v>
      </c>
      <c r="I188" s="161">
        <v>0</v>
      </c>
      <c r="J188" s="161">
        <v>0</v>
      </c>
      <c r="K188" s="161">
        <f t="shared" si="24"/>
        <v>0</v>
      </c>
      <c r="L188" s="161">
        <f t="shared" si="25"/>
        <v>0</v>
      </c>
      <c r="M188" s="163">
        <f t="shared" si="26"/>
        <v>0</v>
      </c>
    </row>
    <row r="189" spans="1:13" x14ac:dyDescent="0.2">
      <c r="B189" t="s">
        <v>208</v>
      </c>
      <c r="F189" s="161">
        <v>0</v>
      </c>
      <c r="G189" s="161">
        <v>0</v>
      </c>
      <c r="H189" s="161">
        <v>0</v>
      </c>
      <c r="I189" s="161">
        <v>0</v>
      </c>
      <c r="J189" s="161">
        <v>0</v>
      </c>
      <c r="K189" s="161">
        <f t="shared" si="24"/>
        <v>0</v>
      </c>
      <c r="L189" s="161">
        <f t="shared" si="25"/>
        <v>0</v>
      </c>
      <c r="M189" s="163">
        <f t="shared" si="26"/>
        <v>0</v>
      </c>
    </row>
    <row r="190" spans="1:13" x14ac:dyDescent="0.2">
      <c r="B190" t="s">
        <v>209</v>
      </c>
      <c r="F190" s="161">
        <v>0</v>
      </c>
      <c r="G190" s="161">
        <v>0</v>
      </c>
      <c r="H190" s="161">
        <v>0</v>
      </c>
      <c r="I190" s="161">
        <v>0</v>
      </c>
      <c r="J190" s="161">
        <v>0</v>
      </c>
      <c r="K190" s="161">
        <f t="shared" si="24"/>
        <v>0</v>
      </c>
      <c r="L190" s="161">
        <f t="shared" si="25"/>
        <v>0</v>
      </c>
      <c r="M190" s="163">
        <f t="shared" si="26"/>
        <v>0</v>
      </c>
    </row>
    <row r="191" spans="1:13" x14ac:dyDescent="0.2">
      <c r="A191" t="s">
        <v>210</v>
      </c>
      <c r="F191" s="161">
        <v>4.32</v>
      </c>
      <c r="G191" s="161">
        <v>4.5748800000000003</v>
      </c>
      <c r="H191" s="161">
        <v>4.8310732800000009</v>
      </c>
      <c r="I191" s="161">
        <v>5.1161066035200005</v>
      </c>
      <c r="J191" s="161">
        <v>6.7085720268431004</v>
      </c>
      <c r="K191" s="161">
        <f t="shared" si="24"/>
        <v>7.0842520603463139</v>
      </c>
      <c r="L191" s="161">
        <f t="shared" si="25"/>
        <v>7.4668016716050145</v>
      </c>
      <c r="M191" s="163">
        <f t="shared" si="26"/>
        <v>7.8700089618716849</v>
      </c>
    </row>
    <row r="192" spans="1:13" x14ac:dyDescent="0.2">
      <c r="A192" t="s">
        <v>211</v>
      </c>
      <c r="F192" s="161">
        <v>432</v>
      </c>
      <c r="G192" s="161">
        <v>457.488</v>
      </c>
      <c r="H192" s="161">
        <v>483.107328</v>
      </c>
      <c r="I192" s="161">
        <v>511.61066035199997</v>
      </c>
      <c r="J192" s="161">
        <v>670.8572026843101</v>
      </c>
      <c r="K192" s="161">
        <f t="shared" si="24"/>
        <v>708.42520603463151</v>
      </c>
      <c r="L192" s="161">
        <f t="shared" si="25"/>
        <v>746.68016716050158</v>
      </c>
      <c r="M192" s="163">
        <f t="shared" si="26"/>
        <v>787.00089618716868</v>
      </c>
    </row>
    <row r="193" spans="1:13" x14ac:dyDescent="0.2">
      <c r="A193" t="s">
        <v>212</v>
      </c>
      <c r="F193" s="161">
        <v>0</v>
      </c>
      <c r="G193" s="161">
        <v>0</v>
      </c>
      <c r="H193" s="161">
        <v>0</v>
      </c>
      <c r="I193" s="161">
        <v>0</v>
      </c>
      <c r="J193" s="161">
        <v>0</v>
      </c>
      <c r="K193" s="161">
        <f t="shared" si="24"/>
        <v>0</v>
      </c>
      <c r="L193" s="161">
        <f t="shared" si="25"/>
        <v>0</v>
      </c>
      <c r="M193" s="163">
        <f t="shared" si="26"/>
        <v>0</v>
      </c>
    </row>
    <row r="194" spans="1:13" x14ac:dyDescent="0.2">
      <c r="A194" t="s">
        <v>213</v>
      </c>
      <c r="F194" s="161">
        <v>0</v>
      </c>
      <c r="G194" s="161">
        <v>0</v>
      </c>
      <c r="H194" s="161">
        <v>0</v>
      </c>
      <c r="I194" s="161">
        <v>0</v>
      </c>
      <c r="J194" s="161">
        <v>0</v>
      </c>
      <c r="K194" s="161">
        <f t="shared" si="24"/>
        <v>0</v>
      </c>
      <c r="L194" s="161">
        <f t="shared" si="25"/>
        <v>0</v>
      </c>
      <c r="M194" s="163">
        <f t="shared" si="26"/>
        <v>0</v>
      </c>
    </row>
    <row r="195" spans="1:13" x14ac:dyDescent="0.2">
      <c r="F195" s="161"/>
      <c r="G195" s="161"/>
      <c r="H195" s="161"/>
      <c r="I195" s="161"/>
      <c r="M195" s="163"/>
    </row>
    <row r="196" spans="1:13" x14ac:dyDescent="0.2">
      <c r="F196" s="161"/>
      <c r="G196" s="161"/>
      <c r="H196" s="161"/>
      <c r="I196" s="161"/>
      <c r="M196" s="163"/>
    </row>
    <row r="197" spans="1:13" x14ac:dyDescent="0.2">
      <c r="F197" s="161"/>
      <c r="G197" s="161"/>
      <c r="H197" s="161"/>
      <c r="I197" s="161"/>
      <c r="M197" s="163"/>
    </row>
    <row r="198" spans="1:13" x14ac:dyDescent="0.2">
      <c r="F198" s="161"/>
      <c r="G198" s="161"/>
      <c r="H198" s="161"/>
      <c r="I198" s="161"/>
      <c r="J198" s="157" t="s">
        <v>86</v>
      </c>
      <c r="K198" s="158" t="s">
        <v>85</v>
      </c>
      <c r="L198" s="158"/>
      <c r="M198" s="158"/>
    </row>
    <row r="199" spans="1:13" x14ac:dyDescent="0.2">
      <c r="F199" s="161"/>
      <c r="G199" s="161"/>
      <c r="H199" s="161"/>
      <c r="I199" s="161"/>
      <c r="J199" s="157"/>
      <c r="K199" s="158" t="s">
        <v>87</v>
      </c>
      <c r="L199" s="158"/>
      <c r="M199" s="158"/>
    </row>
    <row r="200" spans="1:13" x14ac:dyDescent="0.2">
      <c r="A200" s="160" t="s">
        <v>214</v>
      </c>
      <c r="F200" s="161"/>
      <c r="G200" s="161"/>
      <c r="H200" s="161"/>
      <c r="I200" s="161"/>
      <c r="J200" s="155" t="s">
        <v>11</v>
      </c>
      <c r="K200" s="155" t="s">
        <v>12</v>
      </c>
      <c r="L200" s="155" t="s">
        <v>13</v>
      </c>
      <c r="M200" s="155" t="s">
        <v>14</v>
      </c>
    </row>
    <row r="201" spans="1:13" x14ac:dyDescent="0.2">
      <c r="A201" t="s">
        <v>215</v>
      </c>
      <c r="F201" s="161">
        <v>0</v>
      </c>
      <c r="G201" s="161">
        <v>0</v>
      </c>
      <c r="H201" s="161">
        <v>0</v>
      </c>
      <c r="I201" s="161">
        <v>0</v>
      </c>
      <c r="J201" s="161">
        <v>0</v>
      </c>
      <c r="K201" s="161">
        <f t="shared" ref="K201:K203" si="27">J201*$K$7+J201</f>
        <v>0</v>
      </c>
      <c r="L201" s="161">
        <f t="shared" ref="L201:L203" si="28">K201*$L$7+K201</f>
        <v>0</v>
      </c>
      <c r="M201" s="163">
        <f t="shared" ref="M201:M203" si="29">L201*$M$7+L201</f>
        <v>0</v>
      </c>
    </row>
    <row r="202" spans="1:13" x14ac:dyDescent="0.2">
      <c r="A202" t="s">
        <v>216</v>
      </c>
      <c r="F202" s="161">
        <v>0</v>
      </c>
      <c r="G202" s="161">
        <v>0</v>
      </c>
      <c r="H202" s="161">
        <v>0</v>
      </c>
      <c r="I202" s="161">
        <v>0</v>
      </c>
      <c r="J202" s="161">
        <v>0</v>
      </c>
      <c r="K202" s="161">
        <f t="shared" si="27"/>
        <v>0</v>
      </c>
      <c r="L202" s="161">
        <f t="shared" si="28"/>
        <v>0</v>
      </c>
      <c r="M202" s="163">
        <f t="shared" si="29"/>
        <v>0</v>
      </c>
    </row>
    <row r="203" spans="1:13" x14ac:dyDescent="0.2">
      <c r="A203" t="s">
        <v>217</v>
      </c>
      <c r="F203" s="161">
        <v>0</v>
      </c>
      <c r="G203" s="161">
        <v>0</v>
      </c>
      <c r="H203" s="161">
        <v>0</v>
      </c>
      <c r="I203" s="161">
        <v>0</v>
      </c>
      <c r="J203" s="161">
        <v>0</v>
      </c>
      <c r="K203" s="161">
        <f t="shared" si="27"/>
        <v>0</v>
      </c>
      <c r="L203" s="161">
        <f t="shared" si="28"/>
        <v>0</v>
      </c>
      <c r="M203" s="163">
        <f t="shared" si="29"/>
        <v>0</v>
      </c>
    </row>
    <row r="204" spans="1:13" x14ac:dyDescent="0.2">
      <c r="F204" s="161"/>
      <c r="G204" s="161"/>
      <c r="H204" s="161"/>
      <c r="I204" s="161"/>
    </row>
  </sheetData>
  <mergeCells count="26">
    <mergeCell ref="K198:M198"/>
    <mergeCell ref="K199:M199"/>
    <mergeCell ref="K124:M124"/>
    <mergeCell ref="K125:M125"/>
    <mergeCell ref="K153:M153"/>
    <mergeCell ref="K154:M154"/>
    <mergeCell ref="K177:M177"/>
    <mergeCell ref="K178:M178"/>
    <mergeCell ref="K92:M92"/>
    <mergeCell ref="K93:M93"/>
    <mergeCell ref="K107:M107"/>
    <mergeCell ref="K108:M108"/>
    <mergeCell ref="K113:M113"/>
    <mergeCell ref="K114:M114"/>
    <mergeCell ref="K50:M50"/>
    <mergeCell ref="K51:M51"/>
    <mergeCell ref="K71:M71"/>
    <mergeCell ref="K72:M72"/>
    <mergeCell ref="K80:M80"/>
    <mergeCell ref="K81:M81"/>
    <mergeCell ref="A1:M1"/>
    <mergeCell ref="A2:M2"/>
    <mergeCell ref="K4:M4"/>
    <mergeCell ref="K5:M5"/>
    <mergeCell ref="K34:M34"/>
    <mergeCell ref="K35:M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 Tariffs</vt:lpstr>
      <vt:lpstr>Sundry Tariffs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2019-06-05T08:43:40Z</dcterms:created>
  <dcterms:modified xsi:type="dcterms:W3CDTF">2019-06-05T08:44:29Z</dcterms:modified>
</cp:coreProperties>
</file>